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ppo\Desktop\วันที่ 21 มิ.ย. 69\"/>
    </mc:Choice>
  </mc:AlternateContent>
  <xr:revisionPtr revIDLastSave="0" documentId="8_{00D7E35A-9C6D-4FAE-80B4-67C85E839266}" xr6:coauthVersionLast="36" xr6:coauthVersionMax="36" xr10:uidLastSave="{00000000-0000-0000-0000-000000000000}"/>
  <bookViews>
    <workbookView xWindow="0" yWindow="0" windowWidth="20490" windowHeight="7545" activeTab="2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externalReferences>
    <externalReference r:id="rId4"/>
  </externalReference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2" l="1"/>
  <c r="L16" i="2"/>
  <c r="K16" i="2"/>
  <c r="J16" i="2"/>
  <c r="I16" i="2"/>
  <c r="J15" i="2"/>
  <c r="I15" i="2"/>
  <c r="J14" i="2"/>
  <c r="I14" i="2"/>
  <c r="M13" i="2"/>
  <c r="L13" i="2"/>
  <c r="K13" i="2"/>
  <c r="J13" i="2"/>
  <c r="I13" i="2"/>
  <c r="M12" i="2"/>
  <c r="L12" i="2"/>
  <c r="K12" i="2"/>
  <c r="J12" i="2"/>
  <c r="I12" i="2"/>
  <c r="M11" i="2"/>
  <c r="L11" i="2"/>
  <c r="K11" i="2"/>
  <c r="J11" i="2"/>
  <c r="I11" i="2"/>
  <c r="M10" i="2"/>
  <c r="L10" i="2"/>
  <c r="K10" i="2"/>
  <c r="J10" i="2"/>
  <c r="I10" i="2"/>
  <c r="M9" i="2"/>
  <c r="L9" i="2"/>
  <c r="K9" i="2"/>
  <c r="J9" i="2"/>
  <c r="I9" i="2"/>
  <c r="M8" i="2"/>
  <c r="L8" i="2"/>
  <c r="K8" i="2"/>
  <c r="J8" i="2"/>
  <c r="I8" i="2"/>
  <c r="M7" i="2"/>
  <c r="L7" i="2"/>
  <c r="K7" i="2"/>
  <c r="J7" i="2"/>
  <c r="I7" i="2"/>
  <c r="H16" i="2"/>
  <c r="H15" i="2"/>
  <c r="H14" i="2"/>
  <c r="H13" i="2"/>
  <c r="H12" i="2"/>
  <c r="H11" i="2"/>
  <c r="H10" i="2"/>
  <c r="H9" i="2"/>
  <c r="H8" i="2"/>
  <c r="H7" i="2"/>
  <c r="G16" i="2"/>
  <c r="G15" i="2"/>
  <c r="G14" i="2"/>
  <c r="G13" i="2"/>
  <c r="G12" i="2"/>
  <c r="G11" i="2"/>
  <c r="G10" i="2"/>
  <c r="G9" i="2"/>
  <c r="G8" i="2"/>
  <c r="G7" i="2"/>
  <c r="F16" i="2"/>
  <c r="E16" i="2"/>
  <c r="F15" i="2"/>
  <c r="E15" i="2"/>
  <c r="F14" i="2"/>
  <c r="E14" i="2"/>
  <c r="F13" i="2"/>
  <c r="E13" i="2"/>
  <c r="F12" i="2"/>
  <c r="E12" i="2"/>
  <c r="F11" i="2"/>
  <c r="E11" i="2"/>
  <c r="F10" i="2"/>
  <c r="E10" i="2"/>
  <c r="F9" i="2"/>
  <c r="E9" i="2"/>
  <c r="F8" i="2"/>
  <c r="E8" i="2"/>
  <c r="F7" i="2"/>
  <c r="D16" i="2"/>
  <c r="D15" i="2"/>
  <c r="D14" i="2"/>
  <c r="D13" i="2"/>
  <c r="D12" i="2"/>
  <c r="D11" i="2"/>
  <c r="D10" i="2"/>
  <c r="D9" i="2"/>
  <c r="D8" i="2"/>
  <c r="E7" i="2"/>
  <c r="D7" i="2"/>
  <c r="C16" i="2"/>
  <c r="C15" i="2"/>
  <c r="C14" i="2"/>
  <c r="C13" i="2"/>
  <c r="C12" i="2"/>
  <c r="C11" i="2"/>
  <c r="C10" i="2"/>
  <c r="C9" i="2"/>
  <c r="C8" i="2"/>
  <c r="C7" i="2"/>
  <c r="D18" i="5"/>
  <c r="B4" i="2" l="1"/>
  <c r="D1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<sst xmlns="http://schemas.openxmlformats.org/spreadsheetml/2006/main" count="118" uniqueCount="98">
  <si>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</si>
  <si>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</si>
  <si>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</si>
  <si>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</si>
  <si>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</si>
  <si>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</si>
  <si>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</si>
  <si>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</si>
  <si>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</si>
  <si>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</si>
  <si>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</si>
  <si>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</si>
  <si>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</si>
  <si>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</si>
  <si>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</si>
  <si>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</si>
  <si>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</si>
  <si>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</si>
  <si>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</si>
  <si>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</si>
  <si>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</si>
  <si>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</si>
  <si>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</si>
  <si>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</si>
  <si>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</si>
  <si>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</si>
  <si>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</si>
  <si>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</si>
  <si>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</si>
  <si>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</si>
  <si>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</si>
  <si>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</si>
  <si>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</si>
  <si>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</si>
  <si>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</si>
  <si>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</si>
  <si>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</si>
  <si>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</si>
  <si>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</si>
  <si>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</si>
  <si>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</si>
  <si>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</si>
  <si>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</si>
  <si>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</si>
  <si>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</si>
  <si>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</si>
  <si>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</si>
  <si>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</si>
  <si>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</si>
  <si>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</si>
  <si>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</si>
  <si>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</si>
  <si>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</si>
  <si>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</si>
  <si>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</si>
  <si>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</si>
  <si>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</si>
  <si>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</si>
  <si>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</si>
  <si>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</si>
  <si>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</si>
  <si>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</si>
  <si>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</si>
  <si>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</si>
  <si>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</si>
  <si>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</si>
  <si>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</si>
  <si>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</si>
  <si>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</si>
  <si>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</si>
  <si>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</si>
  <si>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</si>
  <si>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</si>
  <si>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</si>
  <si>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</si>
  <si>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</si>
  <si>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</si>
  <si>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</si>
  <si>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</si>
  <si>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</si>
  <si>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</si>
  <si>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</si>
  <si>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</si>
  <si>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</si>
  <si>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</si>
  <si>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</si>
  <si>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</si>
  <si>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</si>
  <si>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</si>
  <si>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</si>
  <si>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</si>
  <si>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*** อยู่ระหว่างรวบรวมข้อมูล</t>
  </si>
  <si>
    <t>ค่าการกลั่น (GRM) *</t>
  </si>
  <si>
    <t>GROSS REFINERY MARGIN (GRM) *</t>
  </si>
  <si>
    <t>โดยในเดือนมีนาคม 2569 อยู่ที่ 3.12 บาท/ลิตร เดือนเมษายน 2569 อยู่ที่ 7.54 บาท/ลิตร เดือนพฤษภาคม 2569 อยู่ที่ 4.72 บาท/ลิตร</t>
  </si>
  <si>
    <t>โดยในเดือนมีนาคม 2569 อยู่ที่ 3.12 บาท/ลิตร เดือนเมษายน 2569 อยู่ที่ 7.54 บาท/ลิตร</t>
  </si>
  <si>
    <t>1-20 มิ.ย. 26</t>
  </si>
  <si>
    <t>1-21 Jun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</si>
</sst>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9" fontId="4" fillId="2" borderId="2" xfId="0" applyNumberFormat="1" applyFont="1" applyFill="1" applyBorder="1" applyAlignment="1">
      <alignment horizontal="center" vertical="center" wrapText="1"/>
    </xf>
    <xf numFmtId="168" fontId="4" fillId="2" borderId="28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1%20&#3585;&#3621;&#3640;&#3656;&#3617;%20&#3609;&#3585;\04%20Data%20&#3585;&#3621;&#3634;&#3591;\01%20&#3650;&#3588;&#3619;&#3591;&#3626;&#3619;&#3657;&#3634;&#3591;&#3619;&#3634;&#3588;&#3634;&#3609;&#3657;&#3635;&#3617;&#3633;&#3609;\14A%20&#3650;&#3588;&#3619;&#3591;&#3626;&#3619;&#3657;&#3634;&#3591;&#3619;&#3634;&#3588;&#3634;&#3609;&#3657;&#3635;&#3617;&#3633;&#3609;-0%20&#3610;&#3634;&#3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กรอก 14A แบบเดิม"/>
      <sheetName val="Oil Price Structure (เผยแพร่)"/>
    </sheetNames>
    <sheetDataSet>
      <sheetData sheetId="0">
        <row r="18">
          <cell r="D18">
            <v>32.992699999999999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M37"/>
  <sheetViews>
    <sheetView showGridLines="0" zoomScale="70" zoomScaleNormal="70" zoomScaleSheetLayoutView="100" workbookViewId="0">
      <selection activeCell="C23" sqref="C23:M26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46194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1" t="s">
        <v>1</v>
      </c>
      <c r="C6" s="40" t="s">
        <v>23</v>
      </c>
      <c r="D6" s="38" t="s">
        <v>24</v>
      </c>
      <c r="E6" s="37" t="s">
        <v>25</v>
      </c>
      <c r="F6" s="38" t="s">
        <v>26</v>
      </c>
      <c r="G6" s="37" t="s">
        <v>43</v>
      </c>
      <c r="H6" s="38" t="s">
        <v>44</v>
      </c>
      <c r="I6" s="37" t="s">
        <v>27</v>
      </c>
      <c r="J6" s="38" t="s">
        <v>28</v>
      </c>
      <c r="K6" s="37" t="s">
        <v>29</v>
      </c>
      <c r="L6" s="38" t="s">
        <v>30</v>
      </c>
      <c r="M6" s="39" t="s">
        <v>31</v>
      </c>
    </row>
    <row r="7" spans="2:13" ht="30" customHeight="1" x14ac:dyDescent="0.2">
      <c r="B7" s="42" t="s">
        <v>2</v>
      </c>
      <c r="C7" s="70">
        <v>22.540299999999998</v>
      </c>
      <c r="D7" s="74">
        <v>7.5</v>
      </c>
      <c r="E7" s="22">
        <v>0.75</v>
      </c>
      <c r="F7" s="74">
        <v>10.83</v>
      </c>
      <c r="G7" s="22">
        <v>0.05</v>
      </c>
      <c r="H7" s="74">
        <v>41.670299999999997</v>
      </c>
      <c r="I7" s="22">
        <v>2.9169210000000003</v>
      </c>
      <c r="J7" s="74">
        <v>44.587200000000003</v>
      </c>
      <c r="K7" s="22">
        <v>3.6007476635513971</v>
      </c>
      <c r="L7" s="74">
        <v>0.25205233644859781</v>
      </c>
      <c r="M7" s="44">
        <v>48.44</v>
      </c>
    </row>
    <row r="8" spans="2:13" ht="30" customHeight="1" x14ac:dyDescent="0.2">
      <c r="B8" s="43" t="s">
        <v>3</v>
      </c>
      <c r="C8" s="71">
        <v>22.385860000000001</v>
      </c>
      <c r="D8" s="75">
        <v>6.75</v>
      </c>
      <c r="E8" s="23">
        <v>0.67500000000000004</v>
      </c>
      <c r="F8" s="75">
        <v>3.1</v>
      </c>
      <c r="G8" s="23">
        <v>0.05</v>
      </c>
      <c r="H8" s="75">
        <v>32.960900000000002</v>
      </c>
      <c r="I8" s="23">
        <v>2.3072630000000003</v>
      </c>
      <c r="J8" s="75">
        <v>35.2682</v>
      </c>
      <c r="K8" s="23">
        <v>3.3474766355140195</v>
      </c>
      <c r="L8" s="75">
        <v>0.2343233644859814</v>
      </c>
      <c r="M8" s="72">
        <v>38.85</v>
      </c>
    </row>
    <row r="9" spans="2:13" ht="30" customHeight="1" x14ac:dyDescent="0.2">
      <c r="B9" s="42" t="s">
        <v>4</v>
      </c>
      <c r="C9" s="70">
        <v>21.975723000000002</v>
      </c>
      <c r="D9" s="74">
        <v>6.75</v>
      </c>
      <c r="E9" s="22">
        <v>0.67500000000000004</v>
      </c>
      <c r="F9" s="74">
        <v>3.1</v>
      </c>
      <c r="G9" s="22">
        <v>0.05</v>
      </c>
      <c r="H9" s="74">
        <v>32.550699999999999</v>
      </c>
      <c r="I9" s="22">
        <v>2.2785489999999999</v>
      </c>
      <c r="J9" s="74">
        <v>34.8292</v>
      </c>
      <c r="K9" s="22">
        <v>3.4119626168224269</v>
      </c>
      <c r="L9" s="74">
        <v>0.23883738317756989</v>
      </c>
      <c r="M9" s="44">
        <v>38.479999999999997</v>
      </c>
    </row>
    <row r="10" spans="2:13" ht="30" customHeight="1" x14ac:dyDescent="0.2">
      <c r="B10" s="43" t="s">
        <v>5</v>
      </c>
      <c r="C10" s="71">
        <v>21.976193000000002</v>
      </c>
      <c r="D10" s="75">
        <v>6</v>
      </c>
      <c r="E10" s="23">
        <v>0.60000000000000009</v>
      </c>
      <c r="F10" s="75">
        <v>-0.59</v>
      </c>
      <c r="G10" s="23">
        <v>0.05</v>
      </c>
      <c r="H10" s="75">
        <v>28.036200000000001</v>
      </c>
      <c r="I10" s="23">
        <v>1.9625340000000002</v>
      </c>
      <c r="J10" s="75">
        <v>29.998699999999999</v>
      </c>
      <c r="K10" s="23">
        <v>3.5993457943925251</v>
      </c>
      <c r="L10" s="75">
        <v>0.25195420560747678</v>
      </c>
      <c r="M10" s="72">
        <v>33.85</v>
      </c>
    </row>
    <row r="11" spans="2:13" ht="30" customHeight="1" x14ac:dyDescent="0.2">
      <c r="B11" s="42" t="s">
        <v>6</v>
      </c>
      <c r="C11" s="70">
        <v>21.978825000000001</v>
      </c>
      <c r="D11" s="74">
        <v>1.125</v>
      </c>
      <c r="E11" s="22">
        <v>0.1125</v>
      </c>
      <c r="F11" s="74">
        <v>0.98</v>
      </c>
      <c r="G11" s="22">
        <v>0.05</v>
      </c>
      <c r="H11" s="74">
        <v>24.246300000000002</v>
      </c>
      <c r="I11" s="22">
        <v>1.6972410000000002</v>
      </c>
      <c r="J11" s="74">
        <v>25.9435</v>
      </c>
      <c r="K11" s="22">
        <v>3.5948598130841107</v>
      </c>
      <c r="L11" s="74">
        <v>0.2516401869158878</v>
      </c>
      <c r="M11" s="44">
        <v>29.79</v>
      </c>
    </row>
    <row r="12" spans="2:13" ht="30" customHeight="1" x14ac:dyDescent="0.2">
      <c r="B12" s="43" t="s">
        <v>81</v>
      </c>
      <c r="C12" s="71">
        <v>24.758445799999997</v>
      </c>
      <c r="D12" s="75">
        <v>6.92</v>
      </c>
      <c r="E12" s="23">
        <v>0.69200000000000006</v>
      </c>
      <c r="F12" s="75">
        <v>0.65</v>
      </c>
      <c r="G12" s="23">
        <v>0.05</v>
      </c>
      <c r="H12" s="75">
        <v>33.070399999999999</v>
      </c>
      <c r="I12" s="23">
        <v>2.3149280000000001</v>
      </c>
      <c r="J12" s="75">
        <v>35.385300000000001</v>
      </c>
      <c r="K12" s="23">
        <v>1.976355140186915</v>
      </c>
      <c r="L12" s="75">
        <v>0.13834485981308406</v>
      </c>
      <c r="M12" s="72">
        <v>37.5</v>
      </c>
    </row>
    <row r="13" spans="2:13" ht="30" customHeight="1" x14ac:dyDescent="0.2">
      <c r="B13" s="76" t="s">
        <v>86</v>
      </c>
      <c r="C13" s="70">
        <v>26.805847000000004</v>
      </c>
      <c r="D13" s="74">
        <v>5.9530000000000003</v>
      </c>
      <c r="E13" s="22">
        <v>0.59530000000000005</v>
      </c>
      <c r="F13" s="74">
        <v>-5.01</v>
      </c>
      <c r="G13" s="22">
        <v>0.05</v>
      </c>
      <c r="H13" s="74">
        <v>28.394100000000002</v>
      </c>
      <c r="I13" s="22">
        <v>1.9875870000000002</v>
      </c>
      <c r="J13" s="74">
        <v>30.381699999999999</v>
      </c>
      <c r="K13" s="22">
        <v>1.9797196261682255</v>
      </c>
      <c r="L13" s="74">
        <v>0.13858037383177579</v>
      </c>
      <c r="M13" s="44">
        <v>32.5</v>
      </c>
    </row>
    <row r="14" spans="2:13" ht="30" customHeight="1" x14ac:dyDescent="0.2">
      <c r="B14" s="43" t="s">
        <v>79</v>
      </c>
      <c r="C14" s="71">
        <v>16.620200000000001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17.434200000000001</v>
      </c>
      <c r="I14" s="23">
        <v>1.2203940000000002</v>
      </c>
      <c r="J14" s="75">
        <v>18.654599999999999</v>
      </c>
      <c r="K14" s="23"/>
      <c r="L14" s="75"/>
      <c r="M14" s="72"/>
    </row>
    <row r="15" spans="2:13" ht="30" customHeight="1" x14ac:dyDescent="0.2">
      <c r="B15" s="76" t="s">
        <v>80</v>
      </c>
      <c r="C15" s="77">
        <v>15.329700000000001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16.143699999999999</v>
      </c>
      <c r="I15" s="79">
        <v>1.1300590000000001</v>
      </c>
      <c r="J15" s="78">
        <v>17.273800000000001</v>
      </c>
      <c r="K15" s="79"/>
      <c r="L15" s="78"/>
      <c r="M15" s="80"/>
    </row>
    <row r="16" spans="2:13" ht="30" customHeight="1" thickBot="1" x14ac:dyDescent="0.25">
      <c r="B16" s="81" t="s">
        <v>7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f>'[1]กรอก 14A แบบเดิม'!D18</f>
        <v>32.992699999999999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2" t="s">
        <v>1</v>
      </c>
      <c r="C22" s="55">
        <v>45292</v>
      </c>
      <c r="D22" s="46">
        <v>45658</v>
      </c>
      <c r="E22" s="56">
        <v>46023</v>
      </c>
      <c r="F22" s="47">
        <v>45962</v>
      </c>
      <c r="G22" s="48">
        <v>45992</v>
      </c>
      <c r="H22" s="49">
        <v>46023</v>
      </c>
      <c r="I22" s="48">
        <v>46054</v>
      </c>
      <c r="J22" s="49">
        <v>46082</v>
      </c>
      <c r="K22" s="48">
        <v>46113</v>
      </c>
      <c r="L22" s="49">
        <v>46143</v>
      </c>
      <c r="M22" s="73" t="s">
        <v>97</v>
      </c>
    </row>
    <row r="23" spans="1:13" ht="54.75" customHeight="1" x14ac:dyDescent="0.2">
      <c r="B23" s="53" t="s">
        <v>11</v>
      </c>
      <c r="C23" s="57">
        <v>2.4106999999999998</v>
      </c>
      <c r="D23" s="86">
        <v>2.4230999999999998</v>
      </c>
      <c r="E23" s="44">
        <v>2.2155</v>
      </c>
      <c r="F23" s="86">
        <v>2.4016999999999999</v>
      </c>
      <c r="G23" s="24">
        <v>2.6208</v>
      </c>
      <c r="H23" s="86">
        <v>2.4037999999999999</v>
      </c>
      <c r="I23" s="24">
        <v>2.3811</v>
      </c>
      <c r="J23" s="86">
        <v>1.1299999999999999</v>
      </c>
      <c r="K23" s="24">
        <v>2.5291999999999999</v>
      </c>
      <c r="L23" s="86">
        <v>2.4622999999999999</v>
      </c>
      <c r="M23" s="44">
        <v>2.4784999999999999</v>
      </c>
    </row>
    <row r="24" spans="1:13" ht="39.950000000000003" customHeight="1" x14ac:dyDescent="0.2">
      <c r="B24" s="87" t="s">
        <v>12</v>
      </c>
      <c r="C24" s="88">
        <v>1.9371</v>
      </c>
      <c r="D24" s="89">
        <v>1.9523999999999999</v>
      </c>
      <c r="E24" s="90">
        <v>1.7888999999999999</v>
      </c>
      <c r="F24" s="89">
        <v>1.9755</v>
      </c>
      <c r="G24" s="91">
        <v>2.1838000000000002</v>
      </c>
      <c r="H24" s="89">
        <v>1.9016</v>
      </c>
      <c r="I24" s="91">
        <v>1.9901</v>
      </c>
      <c r="J24" s="89">
        <v>0.74</v>
      </c>
      <c r="K24" s="91">
        <v>2.2151000000000001</v>
      </c>
      <c r="L24" s="89">
        <v>1.992</v>
      </c>
      <c r="M24" s="90">
        <v>1.9966999999999999</v>
      </c>
    </row>
    <row r="25" spans="1:13" ht="39.950000000000003" customHeight="1" thickBot="1" x14ac:dyDescent="0.25">
      <c r="B25" s="54" t="s">
        <v>93</v>
      </c>
      <c r="C25" s="58">
        <v>1.7061999999999999</v>
      </c>
      <c r="D25" s="51">
        <v>1.9754</v>
      </c>
      <c r="E25" s="45">
        <v>5.7934000000000001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6.1257999999999999</v>
      </c>
      <c r="M25" s="45">
        <v>5.3059000000000003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v>4.1100000000000003</v>
      </c>
      <c r="K26" s="50">
        <v>4.2688999999999995</v>
      </c>
      <c r="L26" s="92">
        <v>1.4058000000000002</v>
      </c>
      <c r="M26" s="45" t="s">
        <v>88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93" t="s">
        <v>90</v>
      </c>
    </row>
    <row r="33" spans="2:8" ht="30" customHeight="1" x14ac:dyDescent="0.25">
      <c r="B33" s="93" t="s">
        <v>95</v>
      </c>
    </row>
    <row r="34" spans="2:8" ht="20.100000000000001" customHeight="1" x14ac:dyDescent="0.25">
      <c r="B34" s="5" t="s">
        <v>91</v>
      </c>
      <c r="H34" s="61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5"/>
  <sheetViews>
    <sheetView showGridLines="0" zoomScale="70" zoomScaleNormal="70" zoomScaleSheetLayoutView="100" workbookViewId="0">
      <selection activeCell="K14" sqref="K14:M15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3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46194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28" t="s">
        <v>15</v>
      </c>
      <c r="C6" s="29" t="s">
        <v>33</v>
      </c>
      <c r="D6" s="30" t="s">
        <v>34</v>
      </c>
      <c r="E6" s="29" t="s">
        <v>35</v>
      </c>
      <c r="F6" s="30" t="s">
        <v>36</v>
      </c>
      <c r="G6" s="29" t="s">
        <v>16</v>
      </c>
      <c r="H6" s="30" t="s">
        <v>17</v>
      </c>
      <c r="I6" s="29" t="s">
        <v>37</v>
      </c>
      <c r="J6" s="30" t="s">
        <v>38</v>
      </c>
      <c r="K6" s="29" t="s">
        <v>18</v>
      </c>
      <c r="L6" s="30" t="s">
        <v>39</v>
      </c>
      <c r="M6" s="29" t="s">
        <v>40</v>
      </c>
    </row>
    <row r="7" spans="2:13" ht="30" customHeight="1" x14ac:dyDescent="0.2">
      <c r="B7" s="42" t="s">
        <v>60</v>
      </c>
      <c r="C7" s="70">
        <f>'Oil Price Structure'!C7</f>
        <v>22.540299999999998</v>
      </c>
      <c r="D7" s="74">
        <f>'Oil Price Structure'!D7</f>
        <v>7.5</v>
      </c>
      <c r="E7" s="22">
        <f>'Oil Price Structure'!E7</f>
        <v>0.75</v>
      </c>
      <c r="F7" s="74">
        <f>'Oil Price Structure'!F7</f>
        <v>10.83</v>
      </c>
      <c r="G7" s="22">
        <f>'Oil Price Structure'!G7</f>
        <v>0.05</v>
      </c>
      <c r="H7" s="74">
        <f>'Oil Price Structure'!H7</f>
        <v>41.670299999999997</v>
      </c>
      <c r="I7" s="22">
        <f>'Oil Price Structure'!I7</f>
        <v>2.9169210000000003</v>
      </c>
      <c r="J7" s="74">
        <f>'Oil Price Structure'!J7</f>
        <v>44.587200000000003</v>
      </c>
      <c r="K7" s="22">
        <f>'Oil Price Structure'!K7</f>
        <v>3.6007476635513971</v>
      </c>
      <c r="L7" s="74">
        <f>'Oil Price Structure'!L7</f>
        <v>0.25205233644859781</v>
      </c>
      <c r="M7" s="44">
        <f>'Oil Price Structure'!M7</f>
        <v>48.44</v>
      </c>
    </row>
    <row r="8" spans="2:13" ht="30" customHeight="1" x14ac:dyDescent="0.2">
      <c r="B8" s="43" t="s">
        <v>61</v>
      </c>
      <c r="C8" s="71">
        <f>'Oil Price Structure'!C8</f>
        <v>22.385860000000001</v>
      </c>
      <c r="D8" s="75">
        <f>'Oil Price Structure'!D8</f>
        <v>6.75</v>
      </c>
      <c r="E8" s="23">
        <f>'Oil Price Structure'!E8</f>
        <v>0.67500000000000004</v>
      </c>
      <c r="F8" s="75">
        <f>'Oil Price Structure'!F8</f>
        <v>3.1</v>
      </c>
      <c r="G8" s="23">
        <f>'Oil Price Structure'!G8</f>
        <v>0.05</v>
      </c>
      <c r="H8" s="75">
        <f>'Oil Price Structure'!H8</f>
        <v>32.960900000000002</v>
      </c>
      <c r="I8" s="23">
        <f>'Oil Price Structure'!I8</f>
        <v>2.3072630000000003</v>
      </c>
      <c r="J8" s="75">
        <f>'Oil Price Structure'!J8</f>
        <v>35.2682</v>
      </c>
      <c r="K8" s="23">
        <f>'Oil Price Structure'!K8</f>
        <v>3.3474766355140195</v>
      </c>
      <c r="L8" s="75">
        <f>'Oil Price Structure'!L8</f>
        <v>0.2343233644859814</v>
      </c>
      <c r="M8" s="72">
        <f>'Oil Price Structure'!M8</f>
        <v>38.85</v>
      </c>
    </row>
    <row r="9" spans="2:13" ht="30" customHeight="1" x14ac:dyDescent="0.2">
      <c r="B9" s="42" t="s">
        <v>63</v>
      </c>
      <c r="C9" s="70">
        <f>'Oil Price Structure'!C9</f>
        <v>21.975723000000002</v>
      </c>
      <c r="D9" s="74">
        <f>'Oil Price Structure'!D9</f>
        <v>6.75</v>
      </c>
      <c r="E9" s="22">
        <f>'Oil Price Structure'!E9</f>
        <v>0.67500000000000004</v>
      </c>
      <c r="F9" s="74">
        <f>'Oil Price Structure'!F9</f>
        <v>3.1</v>
      </c>
      <c r="G9" s="22">
        <f>'Oil Price Structure'!G9</f>
        <v>0.05</v>
      </c>
      <c r="H9" s="74">
        <f>'Oil Price Structure'!H9</f>
        <v>32.550699999999999</v>
      </c>
      <c r="I9" s="22">
        <f>'Oil Price Structure'!I9</f>
        <v>2.2785489999999999</v>
      </c>
      <c r="J9" s="74">
        <f>'Oil Price Structure'!J9</f>
        <v>34.8292</v>
      </c>
      <c r="K9" s="22">
        <f>'Oil Price Structure'!K9</f>
        <v>3.4119626168224269</v>
      </c>
      <c r="L9" s="74">
        <f>'Oil Price Structure'!L9</f>
        <v>0.23883738317756989</v>
      </c>
      <c r="M9" s="44">
        <f>'Oil Price Structure'!M9</f>
        <v>38.479999999999997</v>
      </c>
    </row>
    <row r="10" spans="2:13" ht="30" customHeight="1" x14ac:dyDescent="0.2">
      <c r="B10" s="43" t="s">
        <v>62</v>
      </c>
      <c r="C10" s="71">
        <f>'Oil Price Structure'!C10</f>
        <v>21.976193000000002</v>
      </c>
      <c r="D10" s="75">
        <f>'Oil Price Structure'!D10</f>
        <v>6</v>
      </c>
      <c r="E10" s="23">
        <f>'Oil Price Structure'!E10</f>
        <v>0.60000000000000009</v>
      </c>
      <c r="F10" s="75">
        <f>'Oil Price Structure'!F10</f>
        <v>-0.59</v>
      </c>
      <c r="G10" s="23">
        <f>'Oil Price Structure'!G10</f>
        <v>0.05</v>
      </c>
      <c r="H10" s="75">
        <f>'Oil Price Structure'!H10</f>
        <v>28.036200000000001</v>
      </c>
      <c r="I10" s="23">
        <f>'Oil Price Structure'!I10</f>
        <v>1.9625340000000002</v>
      </c>
      <c r="J10" s="75">
        <f>'Oil Price Structure'!J10</f>
        <v>29.998699999999999</v>
      </c>
      <c r="K10" s="23">
        <f>'Oil Price Structure'!K10</f>
        <v>3.5993457943925251</v>
      </c>
      <c r="L10" s="75">
        <f>'Oil Price Structure'!L10</f>
        <v>0.25195420560747678</v>
      </c>
      <c r="M10" s="72">
        <f>'Oil Price Structure'!M10</f>
        <v>33.85</v>
      </c>
    </row>
    <row r="11" spans="2:13" ht="30" customHeight="1" x14ac:dyDescent="0.2">
      <c r="B11" s="42" t="s">
        <v>67</v>
      </c>
      <c r="C11" s="70">
        <f>'Oil Price Structure'!C11</f>
        <v>21.978825000000001</v>
      </c>
      <c r="D11" s="74">
        <f>'Oil Price Structure'!D11</f>
        <v>1.125</v>
      </c>
      <c r="E11" s="22">
        <f>'Oil Price Structure'!E11</f>
        <v>0.1125</v>
      </c>
      <c r="F11" s="74">
        <f>'Oil Price Structure'!F11</f>
        <v>0.98</v>
      </c>
      <c r="G11" s="22">
        <f>'Oil Price Structure'!G11</f>
        <v>0.05</v>
      </c>
      <c r="H11" s="74">
        <f>'Oil Price Structure'!H11</f>
        <v>24.246300000000002</v>
      </c>
      <c r="I11" s="22">
        <f>'Oil Price Structure'!I11</f>
        <v>1.6972410000000002</v>
      </c>
      <c r="J11" s="74">
        <f>'Oil Price Structure'!J11</f>
        <v>25.9435</v>
      </c>
      <c r="K11" s="22">
        <f>'Oil Price Structure'!K11</f>
        <v>3.5948598130841107</v>
      </c>
      <c r="L11" s="74">
        <f>'Oil Price Structure'!L11</f>
        <v>0.2516401869158878</v>
      </c>
      <c r="M11" s="44">
        <f>'Oil Price Structure'!M11</f>
        <v>29.79</v>
      </c>
    </row>
    <row r="12" spans="2:13" ht="30" customHeight="1" x14ac:dyDescent="0.2">
      <c r="B12" s="43" t="s">
        <v>82</v>
      </c>
      <c r="C12" s="71">
        <f>'Oil Price Structure'!C12</f>
        <v>24.758445799999997</v>
      </c>
      <c r="D12" s="75">
        <f>'Oil Price Structure'!D12</f>
        <v>6.92</v>
      </c>
      <c r="E12" s="23">
        <f>'Oil Price Structure'!E12</f>
        <v>0.69200000000000006</v>
      </c>
      <c r="F12" s="75">
        <f>'Oil Price Structure'!F12</f>
        <v>0.65</v>
      </c>
      <c r="G12" s="23">
        <f>'Oil Price Structure'!G12</f>
        <v>0.05</v>
      </c>
      <c r="H12" s="75">
        <f>'Oil Price Structure'!H12</f>
        <v>33.070399999999999</v>
      </c>
      <c r="I12" s="23">
        <f>'Oil Price Structure'!I12</f>
        <v>2.3149280000000001</v>
      </c>
      <c r="J12" s="75">
        <f>'Oil Price Structure'!J12</f>
        <v>35.385300000000001</v>
      </c>
      <c r="K12" s="23">
        <f>'Oil Price Structure'!K12</f>
        <v>1.976355140186915</v>
      </c>
      <c r="L12" s="75">
        <f>'Oil Price Structure'!L12</f>
        <v>0.13834485981308406</v>
      </c>
      <c r="M12" s="72">
        <f>'Oil Price Structure'!M12</f>
        <v>37.5</v>
      </c>
    </row>
    <row r="13" spans="2:13" ht="30" customHeight="1" x14ac:dyDescent="0.2">
      <c r="B13" s="76" t="s">
        <v>85</v>
      </c>
      <c r="C13" s="77">
        <f>'Oil Price Structure'!C13</f>
        <v>26.805847000000004</v>
      </c>
      <c r="D13" s="78">
        <f>'Oil Price Structure'!D13</f>
        <v>5.9530000000000003</v>
      </c>
      <c r="E13" s="79">
        <f>'Oil Price Structure'!E13</f>
        <v>0.59530000000000005</v>
      </c>
      <c r="F13" s="78">
        <f>'Oil Price Structure'!F13</f>
        <v>-5.01</v>
      </c>
      <c r="G13" s="79">
        <f>'Oil Price Structure'!G13</f>
        <v>0.05</v>
      </c>
      <c r="H13" s="78">
        <f>'Oil Price Structure'!H13</f>
        <v>28.394100000000002</v>
      </c>
      <c r="I13" s="79">
        <f>'Oil Price Structure'!I13</f>
        <v>1.9875870000000002</v>
      </c>
      <c r="J13" s="78">
        <f>'Oil Price Structure'!J13</f>
        <v>30.381699999999999</v>
      </c>
      <c r="K13" s="79">
        <f>'Oil Price Structure'!K13</f>
        <v>1.9797196261682255</v>
      </c>
      <c r="L13" s="78">
        <f>'Oil Price Structure'!L13</f>
        <v>0.13858037383177579</v>
      </c>
      <c r="M13" s="80">
        <f>'Oil Price Structure'!M13</f>
        <v>32.5</v>
      </c>
    </row>
    <row r="14" spans="2:13" ht="30" customHeight="1" x14ac:dyDescent="0.2">
      <c r="B14" s="43" t="s">
        <v>64</v>
      </c>
      <c r="C14" s="71">
        <f>'Oil Price Structure'!C14</f>
        <v>16.620200000000001</v>
      </c>
      <c r="D14" s="75">
        <f>'Oil Price Structure'!D14</f>
        <v>0.64</v>
      </c>
      <c r="E14" s="23">
        <f>'Oil Price Structure'!E14</f>
        <v>6.4000000000000001E-2</v>
      </c>
      <c r="F14" s="75">
        <f>'Oil Price Structure'!F14</f>
        <v>0.06</v>
      </c>
      <c r="G14" s="23">
        <f>'Oil Price Structure'!G14</f>
        <v>0.05</v>
      </c>
      <c r="H14" s="75">
        <f>'Oil Price Structure'!H14</f>
        <v>17.434200000000001</v>
      </c>
      <c r="I14" s="23">
        <f>'Oil Price Structure'!I14</f>
        <v>1.2203940000000002</v>
      </c>
      <c r="J14" s="75">
        <f>'Oil Price Structure'!J14</f>
        <v>18.654599999999999</v>
      </c>
      <c r="K14" s="23"/>
      <c r="L14" s="75"/>
      <c r="M14" s="72"/>
    </row>
    <row r="15" spans="2:13" ht="30" customHeight="1" x14ac:dyDescent="0.2">
      <c r="B15" s="76" t="s">
        <v>65</v>
      </c>
      <c r="C15" s="77">
        <f>'Oil Price Structure'!C15</f>
        <v>15.329700000000001</v>
      </c>
      <c r="D15" s="78">
        <f>'Oil Price Structure'!D15</f>
        <v>0.64</v>
      </c>
      <c r="E15" s="79">
        <f>'Oil Price Structure'!E15</f>
        <v>6.4000000000000001E-2</v>
      </c>
      <c r="F15" s="78">
        <f>'Oil Price Structure'!F15</f>
        <v>0.06</v>
      </c>
      <c r="G15" s="79">
        <f>'Oil Price Structure'!G15</f>
        <v>0.05</v>
      </c>
      <c r="H15" s="78">
        <f>'Oil Price Structure'!H15</f>
        <v>16.143699999999999</v>
      </c>
      <c r="I15" s="79">
        <f>'Oil Price Structure'!I15</f>
        <v>1.1300590000000001</v>
      </c>
      <c r="J15" s="78">
        <f>'Oil Price Structure'!J15</f>
        <v>17.273800000000001</v>
      </c>
      <c r="K15" s="79"/>
      <c r="L15" s="78"/>
      <c r="M15" s="80"/>
    </row>
    <row r="16" spans="2:13" ht="30" customHeight="1" thickBot="1" x14ac:dyDescent="0.25">
      <c r="B16" s="81" t="s">
        <v>66</v>
      </c>
      <c r="C16" s="82">
        <f>'Oil Price Structure'!C16</f>
        <v>31.779199999999999</v>
      </c>
      <c r="D16" s="83">
        <f>'Oil Price Structure'!D16</f>
        <v>2.17</v>
      </c>
      <c r="E16" s="84">
        <f>'Oil Price Structure'!E16</f>
        <v>0.217</v>
      </c>
      <c r="F16" s="83">
        <f>'Oil Price Structure'!F16</f>
        <v>-13.2483</v>
      </c>
      <c r="G16" s="84">
        <f>'Oil Price Structure'!G16</f>
        <v>0</v>
      </c>
      <c r="H16" s="83">
        <f>'Oil Price Structure'!H16</f>
        <v>20.917899999999999</v>
      </c>
      <c r="I16" s="84">
        <f>'Oil Price Structure'!I16</f>
        <v>1.464253</v>
      </c>
      <c r="J16" s="83">
        <f>'Oil Price Structure'!J16</f>
        <v>22.382152999999999</v>
      </c>
      <c r="K16" s="84">
        <f>'Oil Price Structure'!K16</f>
        <v>3.2566000000000002</v>
      </c>
      <c r="L16" s="83">
        <f>'Oil Price Structure'!L16</f>
        <v>0.22800000000000001</v>
      </c>
      <c r="M16" s="85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32.992699999999999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3">
        <v>45292</v>
      </c>
      <c r="D22" s="34">
        <v>45658</v>
      </c>
      <c r="E22" s="94">
        <v>46023</v>
      </c>
      <c r="F22" s="95">
        <v>45962</v>
      </c>
      <c r="G22" s="36">
        <v>45992</v>
      </c>
      <c r="H22" s="35">
        <v>46023</v>
      </c>
      <c r="I22" s="36">
        <v>46054</v>
      </c>
      <c r="J22" s="35">
        <v>46082</v>
      </c>
      <c r="K22" s="36">
        <v>46113</v>
      </c>
      <c r="L22" s="35">
        <v>46143</v>
      </c>
      <c r="M22" s="36" t="s">
        <v>96</v>
      </c>
    </row>
    <row r="23" spans="1:13" ht="39.950000000000003" customHeight="1" x14ac:dyDescent="0.2">
      <c r="B23" s="31" t="s">
        <v>20</v>
      </c>
      <c r="C23" s="57">
        <v>2.4106999999999998</v>
      </c>
      <c r="D23" s="86">
        <v>2.4230999999999998</v>
      </c>
      <c r="E23" s="44">
        <v>2.2155</v>
      </c>
      <c r="F23" s="26">
        <v>2.4016999999999999</v>
      </c>
      <c r="G23" s="24">
        <v>2.6208</v>
      </c>
      <c r="H23" s="26">
        <v>2.4037999999999999</v>
      </c>
      <c r="I23" s="24">
        <v>2.3811</v>
      </c>
      <c r="J23" s="26">
        <v>1.1299999999999999</v>
      </c>
      <c r="K23" s="24">
        <v>2.5291999999999999</v>
      </c>
      <c r="L23" s="26">
        <v>2.4622999999999999</v>
      </c>
      <c r="M23" s="44">
        <v>2.4784999999999999</v>
      </c>
    </row>
    <row r="24" spans="1:13" ht="39.950000000000003" customHeight="1" x14ac:dyDescent="0.2">
      <c r="B24" s="32" t="s">
        <v>19</v>
      </c>
      <c r="C24" s="88">
        <v>1.9371</v>
      </c>
      <c r="D24" s="89">
        <v>1.9523999999999999</v>
      </c>
      <c r="E24" s="90">
        <v>1.7888999999999999</v>
      </c>
      <c r="F24" s="27">
        <v>1.9755</v>
      </c>
      <c r="G24" s="25">
        <v>2.1838000000000002</v>
      </c>
      <c r="H24" s="27">
        <v>1.9016</v>
      </c>
      <c r="I24" s="25">
        <v>1.9901</v>
      </c>
      <c r="J24" s="27">
        <v>0.74</v>
      </c>
      <c r="K24" s="25">
        <v>2.2151000000000001</v>
      </c>
      <c r="L24" s="27">
        <v>1.992</v>
      </c>
      <c r="M24" s="90">
        <v>1.9966999999999999</v>
      </c>
    </row>
    <row r="25" spans="1:13" ht="39.950000000000003" customHeight="1" thickBot="1" x14ac:dyDescent="0.25">
      <c r="B25" s="21" t="s">
        <v>92</v>
      </c>
      <c r="C25" s="58">
        <v>1.7061999999999999</v>
      </c>
      <c r="D25" s="51">
        <v>1.9754</v>
      </c>
      <c r="E25" s="45">
        <v>5.7934000000000001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6.1257999999999999</v>
      </c>
      <c r="M25" s="45">
        <v>5.3059000000000003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v>4.1100000000000003</v>
      </c>
      <c r="K26" s="50">
        <v>4.2688999999999995</v>
      </c>
      <c r="L26" s="92">
        <v>1.4058000000000002</v>
      </c>
      <c r="M26" s="45" t="s">
        <v>88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93" t="s">
        <v>90</v>
      </c>
    </row>
    <row r="33" spans="2:2" ht="30" customHeight="1" x14ac:dyDescent="0.25">
      <c r="B33" s="93" t="s">
        <v>94</v>
      </c>
    </row>
    <row r="34" spans="2:2" ht="30" customHeight="1" x14ac:dyDescent="0.25">
      <c r="B34" s="5" t="s">
        <v>91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tabSelected="1"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1" customWidth="1"/>
    <col min="2" max="2" width="7.42578125" style="61" customWidth="1"/>
    <col min="3" max="3" width="23.28515625" style="61" customWidth="1"/>
    <col min="4" max="4" width="34" style="61" customWidth="1"/>
    <col min="5" max="5" width="102" style="61" customWidth="1"/>
    <col min="6" max="16384" width="9.140625" style="61"/>
  </cols>
  <sheetData>
    <row r="2" spans="2:5" x14ac:dyDescent="0.2">
      <c r="B2" s="59" t="s">
        <v>46</v>
      </c>
      <c r="C2" s="59"/>
      <c r="D2" s="60"/>
      <c r="E2" s="60"/>
    </row>
    <row r="3" spans="2:5" x14ac:dyDescent="0.2">
      <c r="B3" s="62"/>
      <c r="C3" s="63"/>
      <c r="D3" s="59"/>
      <c r="E3" s="60"/>
    </row>
    <row r="4" spans="2:5" ht="38.25" customHeight="1" x14ac:dyDescent="0.2">
      <c r="B4" s="64"/>
      <c r="C4" s="64" t="s">
        <v>45</v>
      </c>
      <c r="D4" s="96" t="s">
        <v>41</v>
      </c>
      <c r="E4" s="97"/>
    </row>
    <row r="5" spans="2:5" s="67" customFormat="1" ht="73.5" customHeight="1" x14ac:dyDescent="0.25">
      <c r="B5" s="65">
        <v>1</v>
      </c>
      <c r="C5" s="65" t="s">
        <v>42</v>
      </c>
      <c r="D5" s="65" t="s">
        <v>47</v>
      </c>
      <c r="E5" s="66" t="s">
        <v>68</v>
      </c>
    </row>
    <row r="6" spans="2:5" s="67" customFormat="1" ht="95.25" customHeight="1" x14ac:dyDescent="0.25">
      <c r="B6" s="65">
        <v>2</v>
      </c>
      <c r="C6" s="65" t="s">
        <v>24</v>
      </c>
      <c r="D6" s="65" t="s">
        <v>48</v>
      </c>
      <c r="E6" s="66" t="s">
        <v>69</v>
      </c>
    </row>
    <row r="7" spans="2:5" s="67" customFormat="1" ht="72" customHeight="1" x14ac:dyDescent="0.25">
      <c r="B7" s="65">
        <v>3</v>
      </c>
      <c r="C7" s="65" t="s">
        <v>25</v>
      </c>
      <c r="D7" s="65" t="s">
        <v>49</v>
      </c>
      <c r="E7" s="66" t="s">
        <v>70</v>
      </c>
    </row>
    <row r="8" spans="2:5" s="67" customFormat="1" ht="99.75" customHeight="1" x14ac:dyDescent="0.25">
      <c r="B8" s="65">
        <v>4</v>
      </c>
      <c r="C8" s="65" t="s">
        <v>26</v>
      </c>
      <c r="D8" s="65" t="s">
        <v>50</v>
      </c>
      <c r="E8" s="66" t="s">
        <v>71</v>
      </c>
    </row>
    <row r="9" spans="2:5" s="67" customFormat="1" ht="96" customHeight="1" x14ac:dyDescent="0.25">
      <c r="B9" s="65">
        <v>5</v>
      </c>
      <c r="C9" s="65" t="s">
        <v>43</v>
      </c>
      <c r="D9" s="68" t="s">
        <v>51</v>
      </c>
      <c r="E9" s="66" t="s">
        <v>72</v>
      </c>
    </row>
    <row r="10" spans="2:5" s="67" customFormat="1" ht="97.5" customHeight="1" x14ac:dyDescent="0.25">
      <c r="B10" s="65">
        <v>6</v>
      </c>
      <c r="C10" s="65" t="s">
        <v>44</v>
      </c>
      <c r="D10" s="65" t="s">
        <v>52</v>
      </c>
      <c r="E10" s="66" t="s">
        <v>73</v>
      </c>
    </row>
    <row r="11" spans="2:5" s="67" customFormat="1" ht="68.25" customHeight="1" x14ac:dyDescent="0.25">
      <c r="B11" s="65">
        <v>7</v>
      </c>
      <c r="C11" s="65" t="s">
        <v>27</v>
      </c>
      <c r="D11" s="68" t="s">
        <v>54</v>
      </c>
      <c r="E11" s="66" t="s">
        <v>74</v>
      </c>
    </row>
    <row r="12" spans="2:5" s="67" customFormat="1" ht="30" x14ac:dyDescent="0.25">
      <c r="B12" s="65">
        <v>8</v>
      </c>
      <c r="C12" s="65" t="s">
        <v>57</v>
      </c>
      <c r="D12" s="68" t="s">
        <v>58</v>
      </c>
      <c r="E12" s="66" t="s">
        <v>75</v>
      </c>
    </row>
    <row r="13" spans="2:5" s="67" customFormat="1" ht="95.25" customHeight="1" x14ac:dyDescent="0.25">
      <c r="B13" s="65">
        <v>9</v>
      </c>
      <c r="C13" s="68" t="s">
        <v>59</v>
      </c>
      <c r="D13" s="65" t="s">
        <v>53</v>
      </c>
      <c r="E13" s="66" t="s">
        <v>76</v>
      </c>
    </row>
    <row r="14" spans="2:5" s="67" customFormat="1" ht="30" x14ac:dyDescent="0.25">
      <c r="B14" s="65">
        <v>10</v>
      </c>
      <c r="C14" s="65" t="s">
        <v>30</v>
      </c>
      <c r="D14" s="68" t="s">
        <v>55</v>
      </c>
      <c r="E14" s="69" t="s">
        <v>77</v>
      </c>
    </row>
    <row r="15" spans="2:5" s="67" customFormat="1" ht="50.25" customHeight="1" x14ac:dyDescent="0.25">
      <c r="B15" s="65">
        <v>11</v>
      </c>
      <c r="C15" s="65" t="s">
        <v>31</v>
      </c>
      <c r="D15" s="65" t="s">
        <v>56</v>
      </c>
      <c r="E15" s="66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Intanin Sathapitanon</cp:lastModifiedBy>
  <cp:lastPrinted>2026-06-21T01:41:19Z</cp:lastPrinted>
  <dcterms:created xsi:type="dcterms:W3CDTF">2023-03-15T01:44:04Z</dcterms:created>
  <dcterms:modified xsi:type="dcterms:W3CDTF">2026-06-21T01:41:33Z</dcterms:modified>
</cp:coreProperties>
</file>