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5C7DBEC4-6CE6-44B4-B8FE-90EC019DA12D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2" l="1"/>
  <c r="L24" i="2"/>
  <c r="L23" i="2"/>
  <c r="M25" i="2"/>
  <c r="M24" i="2"/>
  <c r="M23" i="2"/>
  <c r="D13" i="2" l="1"/>
  <c r="D12" i="2"/>
  <c r="B4" i="2" l="1"/>
  <c r="N16" i="2" l="1"/>
  <c r="M16" i="2"/>
  <c r="L16" i="2"/>
  <c r="K16" i="2"/>
  <c r="J16" i="2"/>
  <c r="I16" i="2"/>
  <c r="H16" i="2"/>
  <c r="G16" i="2"/>
  <c r="F16" i="2"/>
  <c r="E16" i="2"/>
  <c r="K15" i="2"/>
  <c r="J15" i="2"/>
  <c r="I15" i="2"/>
  <c r="H15" i="2"/>
  <c r="G15" i="2"/>
  <c r="F15" i="2"/>
  <c r="E15" i="2"/>
  <c r="K14" i="2"/>
  <c r="J14" i="2"/>
  <c r="I14" i="2"/>
  <c r="H14" i="2"/>
  <c r="G14" i="2"/>
  <c r="F14" i="2"/>
  <c r="E14" i="2"/>
  <c r="N13" i="2"/>
  <c r="M13" i="2"/>
  <c r="L13" i="2"/>
  <c r="K13" i="2"/>
  <c r="J13" i="2"/>
  <c r="I13" i="2"/>
  <c r="H13" i="2"/>
  <c r="G13" i="2"/>
  <c r="F13" i="2"/>
  <c r="E13" i="2"/>
  <c r="N12" i="2"/>
  <c r="M12" i="2"/>
  <c r="L12" i="2"/>
  <c r="K12" i="2"/>
  <c r="J12" i="2"/>
  <c r="I12" i="2"/>
  <c r="H12" i="2"/>
  <c r="G12" i="2"/>
  <c r="F12" i="2"/>
  <c r="E12" i="2"/>
  <c r="N11" i="2"/>
  <c r="M11" i="2"/>
  <c r="L11" i="2"/>
  <c r="K11" i="2"/>
  <c r="J11" i="2"/>
  <c r="I11" i="2"/>
  <c r="H11" i="2"/>
  <c r="G11" i="2"/>
  <c r="F11" i="2"/>
  <c r="E11" i="2"/>
  <c r="N10" i="2"/>
  <c r="M10" i="2"/>
  <c r="L10" i="2"/>
  <c r="K10" i="2"/>
  <c r="J10" i="2"/>
  <c r="I10" i="2"/>
  <c r="H10" i="2"/>
  <c r="G10" i="2"/>
  <c r="F10" i="2"/>
  <c r="E10" i="2"/>
  <c r="N9" i="2"/>
  <c r="M9" i="2"/>
  <c r="L9" i="2"/>
  <c r="K9" i="2"/>
  <c r="J9" i="2"/>
  <c r="I9" i="2"/>
  <c r="H9" i="2"/>
  <c r="G9" i="2"/>
  <c r="F9" i="2"/>
  <c r="E9" i="2"/>
  <c r="N8" i="2"/>
  <c r="M8" i="2"/>
  <c r="L8" i="2"/>
  <c r="K8" i="2"/>
  <c r="J8" i="2"/>
  <c r="I8" i="2"/>
  <c r="H8" i="2"/>
  <c r="G8" i="2"/>
  <c r="F8" i="2"/>
  <c r="E8" i="2"/>
  <c r="N7" i="2"/>
  <c r="M7" i="2"/>
  <c r="L7" i="2"/>
  <c r="K7" i="2"/>
  <c r="J7" i="2"/>
  <c r="I7" i="2"/>
  <c r="H7" i="2"/>
  <c r="G7" i="2"/>
  <c r="F7" i="2"/>
  <c r="E7" i="2"/>
  <c r="D18" i="2"/>
  <c r="C13" i="2"/>
  <c r="C12" i="2"/>
  <c r="C16" i="2"/>
  <c r="C15" i="2"/>
  <c r="C14" i="2"/>
  <c r="C11" i="2"/>
  <c r="C10" i="2"/>
  <c r="C9" i="2"/>
  <c r="C8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<sst xmlns="http://schemas.openxmlformats.org/spreadsheetml/2006/main" count="122" uniqueCount="99">
  <si>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</si>
  <si>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</si>
  <si>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</si>
  <si>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</si>
  <si>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</si>
  <si>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</si>
  <si>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</si>
  <si>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</si>
  <si>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</si>
  <si>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</si>
  <si>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</si>
  <si>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</si>
  <si>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</si>
  <si>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</si>
  <si>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</si>
  <si>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</si>
  <si>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</si>
  <si>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</si>
  <si>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</si>
  <si>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</si>
  <si>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</si>
  <si>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</si>
  <si>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</si>
  <si>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</si>
  <si>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</si>
  <si>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</si>
  <si>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</si>
  <si>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</si>
  <si>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</si>
  <si>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</si>
  <si>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</si>
  <si>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</si>
  <si>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</si>
  <si>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</si>
  <si>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</si>
  <si>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</si>
  <si>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</si>
  <si>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</si>
  <si>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</si>
  <si>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</si>
  <si>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</si>
  <si>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</si>
  <si>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</si>
  <si>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</si>
  <si>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</si>
  <si>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</si>
  <si>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</si>
  <si>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</si>
  <si>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</si>
  <si>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</si>
  <si>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</si>
  <si>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</si>
  <si>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</si>
  <si>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</si>
  <si>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</si>
  <si>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</si>
  <si>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</si>
  <si>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</si>
  <si>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</si>
  <si>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</si>
  <si>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</si>
  <si>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</si>
  <si>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</si>
  <si>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</si>
  <si>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</si>
  <si>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</si>
  <si>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</si>
  <si>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</si>
  <si>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</si>
  <si>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</si>
  <si>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</si>
  <si>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</si>
  <si>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</si>
  <si>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</si>
  <si>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</si>
  <si>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</si>
  <si>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</si>
  <si>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</si>
  <si>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</si>
  <si>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</si>
  <si>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</si>
  <si>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</si>
  <si>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</si>
  <si>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</si>
  <si>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</si>
  <si>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</si>
  <si>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</si>
  <si>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</si>
  <si>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</si>
  <si>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</si>
  <si>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</si>
  <si>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</si>
  <si>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</si>
  <si>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</si>
  <si>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</si>
  <si>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</si>
  <si>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ส่วนลดราคา ณ โรงกลั่น</t>
  </si>
  <si>
    <t>1-8 May 26</t>
  </si>
  <si>
    <t>1-8 พ.ค.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</si>
</sst>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5" fontId="6" fillId="0" borderId="5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tabSelected="1" zoomScale="70" zoomScaleNormal="70" zoomScaleSheetLayoutView="100" workbookViewId="0">
      <selection activeCell="O23" sqref="O23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46150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v>26.865300000000001</v>
      </c>
      <c r="D7" s="74"/>
      <c r="E7" s="78">
        <v>7.5</v>
      </c>
      <c r="F7" s="22">
        <v>0.75</v>
      </c>
      <c r="G7" s="78">
        <v>9.8699999999999992</v>
      </c>
      <c r="H7" s="22">
        <v>0.05</v>
      </c>
      <c r="I7" s="78">
        <v>45.035299999999999</v>
      </c>
      <c r="J7" s="22">
        <v>3.1524710000000002</v>
      </c>
      <c r="K7" s="78">
        <v>48.187800000000003</v>
      </c>
      <c r="L7" s="22">
        <v>3.6001869158878468</v>
      </c>
      <c r="M7" s="78">
        <v>0.25201308411214929</v>
      </c>
      <c r="N7" s="46">
        <v>52.04</v>
      </c>
    </row>
    <row r="8" spans="2:14" ht="30" customHeight="1" x14ac:dyDescent="0.2">
      <c r="B8" s="45" t="s">
        <v>3</v>
      </c>
      <c r="C8" s="75">
        <v>26.321519000000002</v>
      </c>
      <c r="D8" s="75"/>
      <c r="E8" s="79">
        <v>6.75</v>
      </c>
      <c r="F8" s="23">
        <v>0.67500000000000004</v>
      </c>
      <c r="G8" s="79">
        <v>2.58</v>
      </c>
      <c r="H8" s="23">
        <v>0.05</v>
      </c>
      <c r="I8" s="79">
        <v>36.3765</v>
      </c>
      <c r="J8" s="23">
        <v>2.5463550000000001</v>
      </c>
      <c r="K8" s="79">
        <v>38.922899999999998</v>
      </c>
      <c r="L8" s="23">
        <v>3.2963551401869196</v>
      </c>
      <c r="M8" s="79">
        <v>0.2307448598130844</v>
      </c>
      <c r="N8" s="76">
        <v>42.45</v>
      </c>
    </row>
    <row r="9" spans="2:14" ht="30" customHeight="1" x14ac:dyDescent="0.2">
      <c r="B9" s="44" t="s">
        <v>4</v>
      </c>
      <c r="C9" s="74">
        <v>25.918753000000002</v>
      </c>
      <c r="D9" s="74"/>
      <c r="E9" s="78">
        <v>6.75</v>
      </c>
      <c r="F9" s="22">
        <v>0.67500000000000004</v>
      </c>
      <c r="G9" s="78">
        <v>2.58</v>
      </c>
      <c r="H9" s="22">
        <v>0.05</v>
      </c>
      <c r="I9" s="78">
        <v>35.973799999999997</v>
      </c>
      <c r="J9" s="22">
        <v>2.5181659999999999</v>
      </c>
      <c r="K9" s="78">
        <v>38.491999999999997</v>
      </c>
      <c r="L9" s="22">
        <v>3.3532710280373839</v>
      </c>
      <c r="M9" s="78">
        <v>0.23472897196261688</v>
      </c>
      <c r="N9" s="46">
        <v>42.08</v>
      </c>
    </row>
    <row r="10" spans="2:14" ht="30" customHeight="1" x14ac:dyDescent="0.2">
      <c r="B10" s="45" t="s">
        <v>5</v>
      </c>
      <c r="C10" s="75">
        <v>25.485923</v>
      </c>
      <c r="D10" s="75"/>
      <c r="E10" s="79">
        <v>6</v>
      </c>
      <c r="F10" s="23">
        <v>0.60000000000000009</v>
      </c>
      <c r="G10" s="79">
        <v>-2.61</v>
      </c>
      <c r="H10" s="23">
        <v>0.05</v>
      </c>
      <c r="I10" s="79">
        <v>29.5259</v>
      </c>
      <c r="J10" s="23">
        <v>2.0668130000000002</v>
      </c>
      <c r="K10" s="79">
        <v>31.592700000000001</v>
      </c>
      <c r="L10" s="23">
        <v>3.6049532710280392</v>
      </c>
      <c r="M10" s="79">
        <v>0.25234672897196275</v>
      </c>
      <c r="N10" s="76">
        <v>35.450000000000003</v>
      </c>
    </row>
    <row r="11" spans="2:14" ht="30" customHeight="1" x14ac:dyDescent="0.2">
      <c r="B11" s="44" t="s">
        <v>6</v>
      </c>
      <c r="C11" s="74">
        <v>23.062075</v>
      </c>
      <c r="D11" s="74"/>
      <c r="E11" s="78">
        <v>1.125</v>
      </c>
      <c r="F11" s="22">
        <v>0.1125</v>
      </c>
      <c r="G11" s="78">
        <v>1.39</v>
      </c>
      <c r="H11" s="22">
        <v>0.05</v>
      </c>
      <c r="I11" s="78">
        <v>25.739599999999999</v>
      </c>
      <c r="J11" s="22">
        <v>1.8017720000000002</v>
      </c>
      <c r="K11" s="78">
        <v>27.541399999999999</v>
      </c>
      <c r="L11" s="22">
        <v>3.5968224299065428</v>
      </c>
      <c r="M11" s="78">
        <v>0.25177757009345803</v>
      </c>
      <c r="N11" s="46">
        <v>31.39</v>
      </c>
    </row>
    <row r="12" spans="2:14" ht="30" customHeight="1" x14ac:dyDescent="0.2">
      <c r="B12" s="45" t="s">
        <v>81</v>
      </c>
      <c r="C12" s="75">
        <v>31.5033408</v>
      </c>
      <c r="D12" s="91">
        <v>-5</v>
      </c>
      <c r="E12" s="79">
        <v>6.92</v>
      </c>
      <c r="F12" s="23">
        <v>0.69200000000000006</v>
      </c>
      <c r="G12" s="79">
        <v>1.17</v>
      </c>
      <c r="H12" s="23">
        <v>0.05</v>
      </c>
      <c r="I12" s="79">
        <v>35.335299999999997</v>
      </c>
      <c r="J12" s="23">
        <v>2.473471</v>
      </c>
      <c r="K12" s="79">
        <v>37.808799999999998</v>
      </c>
      <c r="L12" s="23">
        <v>2.0011214953271073</v>
      </c>
      <c r="M12" s="79">
        <v>0.14007850467289751</v>
      </c>
      <c r="N12" s="76">
        <v>39.950000000000003</v>
      </c>
    </row>
    <row r="13" spans="2:14" ht="30" customHeight="1" x14ac:dyDescent="0.2">
      <c r="B13" s="80" t="s">
        <v>86</v>
      </c>
      <c r="C13" s="81">
        <v>32.578299999999999</v>
      </c>
      <c r="D13" s="92">
        <v>-5</v>
      </c>
      <c r="E13" s="82">
        <v>5.9530000000000003</v>
      </c>
      <c r="F13" s="83">
        <v>0.59530000000000005</v>
      </c>
      <c r="G13" s="82">
        <v>-5.38</v>
      </c>
      <c r="H13" s="83">
        <v>0.05</v>
      </c>
      <c r="I13" s="82">
        <v>28.796600000000002</v>
      </c>
      <c r="J13" s="83">
        <v>2.0158</v>
      </c>
      <c r="K13" s="82">
        <v>30.8124</v>
      </c>
      <c r="L13" s="83">
        <v>1.9978</v>
      </c>
      <c r="M13" s="82">
        <v>0.13980000000000001</v>
      </c>
      <c r="N13" s="84">
        <v>32.950000000000003</v>
      </c>
    </row>
    <row r="14" spans="2:14" ht="30" customHeight="1" x14ac:dyDescent="0.2">
      <c r="B14" s="45" t="s">
        <v>79</v>
      </c>
      <c r="C14" s="75">
        <v>24.209599999999998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25.023599999999998</v>
      </c>
      <c r="J14" s="23">
        <v>1.751652</v>
      </c>
      <c r="K14" s="79">
        <v>26.775300000000001</v>
      </c>
      <c r="L14" s="23"/>
      <c r="M14" s="79"/>
      <c r="N14" s="76"/>
    </row>
    <row r="15" spans="2:14" ht="30" customHeight="1" x14ac:dyDescent="0.2">
      <c r="B15" s="80" t="s">
        <v>80</v>
      </c>
      <c r="C15" s="81">
        <v>22.972100000000001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23.786100000000001</v>
      </c>
      <c r="J15" s="83">
        <v>1.6650270000000003</v>
      </c>
      <c r="K15" s="82">
        <v>25.4511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29.8352</v>
      </c>
      <c r="D16" s="86"/>
      <c r="E16" s="87">
        <v>2.17</v>
      </c>
      <c r="F16" s="88">
        <v>0.217</v>
      </c>
      <c r="G16" s="87">
        <v>-11.3043</v>
      </c>
      <c r="H16" s="88">
        <v>0</v>
      </c>
      <c r="I16" s="87">
        <v>20.917899999999999</v>
      </c>
      <c r="J16" s="88">
        <v>1.464253</v>
      </c>
      <c r="K16" s="87">
        <v>22.382152999999999</v>
      </c>
      <c r="L16" s="88">
        <v>3.2566000000000002</v>
      </c>
      <c r="M16" s="87">
        <v>0.22800000000000001</v>
      </c>
      <c r="N16" s="8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32.410499999999999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45931</v>
      </c>
      <c r="G22" s="50">
        <v>45962</v>
      </c>
      <c r="H22" s="51">
        <v>45992</v>
      </c>
      <c r="I22" s="50">
        <v>46023</v>
      </c>
      <c r="J22" s="51">
        <v>46054</v>
      </c>
      <c r="K22" s="50">
        <v>46082</v>
      </c>
      <c r="L22" s="51">
        <v>46113</v>
      </c>
      <c r="M22" s="77" t="s">
        <v>97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2.1095000000000002</v>
      </c>
      <c r="F23" s="93">
        <v>2.2597</v>
      </c>
      <c r="G23" s="26">
        <v>2.4016999999999999</v>
      </c>
      <c r="H23" s="93">
        <v>2.6208</v>
      </c>
      <c r="I23" s="26">
        <v>2.4037999999999999</v>
      </c>
      <c r="J23" s="93">
        <v>2.3811</v>
      </c>
      <c r="K23" s="26">
        <v>1.1304000000000001</v>
      </c>
      <c r="L23" s="93">
        <v>2.5291999999999999</v>
      </c>
      <c r="M23" s="46">
        <v>2.411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1.7175</v>
      </c>
      <c r="F24" s="96">
        <v>1.8975</v>
      </c>
      <c r="G24" s="98">
        <v>1.9755</v>
      </c>
      <c r="H24" s="96">
        <v>2.1838000000000002</v>
      </c>
      <c r="I24" s="98">
        <v>1.9016</v>
      </c>
      <c r="J24" s="96">
        <v>1.9901</v>
      </c>
      <c r="K24" s="98">
        <v>0.73819999999999997</v>
      </c>
      <c r="L24" s="96">
        <v>2.2151000000000001</v>
      </c>
      <c r="M24" s="97">
        <v>2.0139</v>
      </c>
    </row>
    <row r="25" spans="1:13" ht="39.950000000000003" customHeight="1" thickBot="1" x14ac:dyDescent="0.25">
      <c r="B25" s="57" t="s">
        <v>95</v>
      </c>
      <c r="C25" s="62">
        <v>1.7061999999999999</v>
      </c>
      <c r="D25" s="54">
        <v>1.9754</v>
      </c>
      <c r="E25" s="47">
        <v>5.9451999999999998</v>
      </c>
      <c r="F25" s="54">
        <v>2.6065999999999998</v>
      </c>
      <c r="G25" s="53">
        <v>3.3317000000000001</v>
      </c>
      <c r="H25" s="54">
        <v>2.4432</v>
      </c>
      <c r="I25" s="53">
        <v>2.1758999999999999</v>
      </c>
      <c r="J25" s="54">
        <v>2.0787</v>
      </c>
      <c r="K25" s="53">
        <v>7.23</v>
      </c>
      <c r="L25" s="54">
        <v>11.8089</v>
      </c>
      <c r="M25" s="47">
        <v>7.2317999999999998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>
        <v>4.1100000000000003</v>
      </c>
      <c r="L26" s="99" t="s">
        <v>89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92</v>
      </c>
    </row>
    <row r="34" spans="2:8" ht="20.100000000000001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46150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96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26.865300000000001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9.8699999999999992</v>
      </c>
      <c r="H7" s="22">
        <f>'Oil Price Structure'!H7</f>
        <v>0.05</v>
      </c>
      <c r="I7" s="24">
        <f>'Oil Price Structure'!I7</f>
        <v>45.035299999999999</v>
      </c>
      <c r="J7" s="22">
        <f>'Oil Price Structure'!J7</f>
        <v>3.1524710000000002</v>
      </c>
      <c r="K7" s="24">
        <f>'Oil Price Structure'!K7</f>
        <v>48.187800000000003</v>
      </c>
      <c r="L7" s="22">
        <f>'Oil Price Structure'!L7</f>
        <v>3.6001869158878468</v>
      </c>
      <c r="M7" s="24">
        <f>'Oil Price Structure'!M7</f>
        <v>0.25201308411214929</v>
      </c>
      <c r="N7" s="46">
        <f>'Oil Price Structure'!N7</f>
        <v>52.04</v>
      </c>
    </row>
    <row r="8" spans="2:14" ht="30" customHeight="1" x14ac:dyDescent="0.2">
      <c r="B8" s="45" t="s">
        <v>61</v>
      </c>
      <c r="C8" s="75">
        <f>'Oil Price Structure'!C8</f>
        <v>26.321519000000002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2.58</v>
      </c>
      <c r="H8" s="23">
        <f>'Oil Price Structure'!H8</f>
        <v>0.05</v>
      </c>
      <c r="I8" s="25">
        <f>'Oil Price Structure'!I8</f>
        <v>36.3765</v>
      </c>
      <c r="J8" s="23">
        <f>'Oil Price Structure'!J8</f>
        <v>2.5463550000000001</v>
      </c>
      <c r="K8" s="25">
        <f>'Oil Price Structure'!K8</f>
        <v>38.922899999999998</v>
      </c>
      <c r="L8" s="23">
        <f>'Oil Price Structure'!L8</f>
        <v>3.2963551401869196</v>
      </c>
      <c r="M8" s="25">
        <f>'Oil Price Structure'!M8</f>
        <v>0.2307448598130844</v>
      </c>
      <c r="N8" s="76">
        <f>'Oil Price Structure'!N8</f>
        <v>42.45</v>
      </c>
    </row>
    <row r="9" spans="2:14" ht="30" customHeight="1" x14ac:dyDescent="0.2">
      <c r="B9" s="44" t="s">
        <v>63</v>
      </c>
      <c r="C9" s="74">
        <f>'Oil Price Structure'!C9</f>
        <v>25.918753000000002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2.58</v>
      </c>
      <c r="H9" s="22">
        <f>'Oil Price Structure'!H9</f>
        <v>0.05</v>
      </c>
      <c r="I9" s="24">
        <f>'Oil Price Structure'!I9</f>
        <v>35.973799999999997</v>
      </c>
      <c r="J9" s="22">
        <f>'Oil Price Structure'!J9</f>
        <v>2.5181659999999999</v>
      </c>
      <c r="K9" s="24">
        <f>'Oil Price Structure'!K9</f>
        <v>38.491999999999997</v>
      </c>
      <c r="L9" s="22">
        <f>'Oil Price Structure'!L9</f>
        <v>3.3532710280373839</v>
      </c>
      <c r="M9" s="24">
        <f>'Oil Price Structure'!M9</f>
        <v>0.23472897196261688</v>
      </c>
      <c r="N9" s="46">
        <f>'Oil Price Structure'!N9</f>
        <v>42.08</v>
      </c>
    </row>
    <row r="10" spans="2:14" ht="30" customHeight="1" x14ac:dyDescent="0.2">
      <c r="B10" s="45" t="s">
        <v>62</v>
      </c>
      <c r="C10" s="75">
        <f>'Oil Price Structure'!C10</f>
        <v>25.485923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-2.61</v>
      </c>
      <c r="H10" s="23">
        <f>'Oil Price Structure'!H10</f>
        <v>0.05</v>
      </c>
      <c r="I10" s="25">
        <f>'Oil Price Structure'!I10</f>
        <v>29.5259</v>
      </c>
      <c r="J10" s="23">
        <f>'Oil Price Structure'!J10</f>
        <v>2.0668130000000002</v>
      </c>
      <c r="K10" s="25">
        <f>'Oil Price Structure'!K10</f>
        <v>31.592700000000001</v>
      </c>
      <c r="L10" s="23">
        <f>'Oil Price Structure'!L10</f>
        <v>3.6049532710280392</v>
      </c>
      <c r="M10" s="25">
        <f>'Oil Price Structure'!M10</f>
        <v>0.25234672897196275</v>
      </c>
      <c r="N10" s="76">
        <f>'Oil Price Structure'!N10</f>
        <v>35.450000000000003</v>
      </c>
    </row>
    <row r="11" spans="2:14" ht="30" customHeight="1" x14ac:dyDescent="0.2">
      <c r="B11" s="44" t="s">
        <v>67</v>
      </c>
      <c r="C11" s="74">
        <f>'Oil Price Structure'!C11</f>
        <v>23.062075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1.39</v>
      </c>
      <c r="H11" s="22">
        <f>'Oil Price Structure'!H11</f>
        <v>0.05</v>
      </c>
      <c r="I11" s="24">
        <f>'Oil Price Structure'!I11</f>
        <v>25.739599999999999</v>
      </c>
      <c r="J11" s="22">
        <f>'Oil Price Structure'!J11</f>
        <v>1.8017720000000002</v>
      </c>
      <c r="K11" s="24">
        <f>'Oil Price Structure'!K11</f>
        <v>27.541399999999999</v>
      </c>
      <c r="L11" s="22">
        <f>'Oil Price Structure'!L11</f>
        <v>3.5968224299065428</v>
      </c>
      <c r="M11" s="24">
        <f>'Oil Price Structure'!M11</f>
        <v>0.25177757009345803</v>
      </c>
      <c r="N11" s="46">
        <f>'Oil Price Structure'!N11</f>
        <v>31.39</v>
      </c>
    </row>
    <row r="12" spans="2:14" ht="30" customHeight="1" x14ac:dyDescent="0.2">
      <c r="B12" s="45" t="s">
        <v>82</v>
      </c>
      <c r="C12" s="75">
        <f>'Oil Price Structure'!C12</f>
        <v>31.5033408</v>
      </c>
      <c r="D12" s="23">
        <f>'Oil Price Structure'!D12</f>
        <v>-5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1.17</v>
      </c>
      <c r="H12" s="23">
        <f>'Oil Price Structure'!H12</f>
        <v>0.05</v>
      </c>
      <c r="I12" s="25">
        <f>'Oil Price Structure'!I12</f>
        <v>35.335299999999997</v>
      </c>
      <c r="J12" s="23">
        <f>'Oil Price Structure'!J12</f>
        <v>2.473471</v>
      </c>
      <c r="K12" s="25">
        <f>'Oil Price Structure'!K12</f>
        <v>37.808799999999998</v>
      </c>
      <c r="L12" s="23">
        <f>'Oil Price Structure'!L12</f>
        <v>2.0011214953271073</v>
      </c>
      <c r="M12" s="25">
        <f>'Oil Price Structure'!M12</f>
        <v>0.14007850467289751</v>
      </c>
      <c r="N12" s="76">
        <f>'Oil Price Structure'!N12</f>
        <v>39.950000000000003</v>
      </c>
    </row>
    <row r="13" spans="2:14" ht="30" customHeight="1" x14ac:dyDescent="0.2">
      <c r="B13" s="80" t="s">
        <v>85</v>
      </c>
      <c r="C13" s="81">
        <f>'Oil Price Structure'!C13</f>
        <v>32.578299999999999</v>
      </c>
      <c r="D13" s="101">
        <f>'Oil Price Structure'!D13</f>
        <v>-5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-5.38</v>
      </c>
      <c r="H13" s="83">
        <f>'Oil Price Structure'!H13</f>
        <v>0.05</v>
      </c>
      <c r="I13" s="90">
        <f>'Oil Price Structure'!I13</f>
        <v>28.796600000000002</v>
      </c>
      <c r="J13" s="83">
        <f>'Oil Price Structure'!J13</f>
        <v>2.0158</v>
      </c>
      <c r="K13" s="90">
        <f>'Oil Price Structure'!K13</f>
        <v>30.8124</v>
      </c>
      <c r="L13" s="83">
        <f>'Oil Price Structure'!L13</f>
        <v>1.9978</v>
      </c>
      <c r="M13" s="90">
        <f>'Oil Price Structure'!M13</f>
        <v>0.13980000000000001</v>
      </c>
      <c r="N13" s="84">
        <f>'Oil Price Structure'!N13</f>
        <v>32.950000000000003</v>
      </c>
    </row>
    <row r="14" spans="2:14" ht="30" customHeight="1" x14ac:dyDescent="0.2">
      <c r="B14" s="45" t="s">
        <v>64</v>
      </c>
      <c r="C14" s="75">
        <f>'Oil Price Structure'!C14</f>
        <v>24.209599999999998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25.023599999999998</v>
      </c>
      <c r="J14" s="23">
        <f>'Oil Price Structure'!J14</f>
        <v>1.751652</v>
      </c>
      <c r="K14" s="25">
        <f>'Oil Price Structure'!K14</f>
        <v>26.775300000000001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22.972100000000001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23.786100000000001</v>
      </c>
      <c r="J15" s="83">
        <f>'Oil Price Structure'!J15</f>
        <v>1.6650270000000003</v>
      </c>
      <c r="K15" s="90">
        <f>'Oil Price Structure'!K15</f>
        <v>25.4511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29.8352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-11.3043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32.410499999999999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45931</v>
      </c>
      <c r="G22" s="38">
        <v>45962</v>
      </c>
      <c r="H22" s="37">
        <v>45992</v>
      </c>
      <c r="I22" s="38">
        <v>46023</v>
      </c>
      <c r="J22" s="37">
        <v>46054</v>
      </c>
      <c r="K22" s="38">
        <v>46082</v>
      </c>
      <c r="L22" s="37">
        <v>46113</v>
      </c>
      <c r="M22" s="38" t="s">
        <v>98</v>
      </c>
    </row>
    <row r="23" spans="1:13" ht="39.950000000000003" customHeight="1" x14ac:dyDescent="0.2">
      <c r="B23" s="33" t="s">
        <v>20</v>
      </c>
      <c r="C23" s="60">
        <v>2.4106999999999998</v>
      </c>
      <c r="D23" s="28">
        <v>2.4230999999999998</v>
      </c>
      <c r="E23" s="46">
        <v>2.097</v>
      </c>
      <c r="F23" s="28">
        <v>2.2597</v>
      </c>
      <c r="G23" s="26">
        <v>2.4016999999999999</v>
      </c>
      <c r="H23" s="28">
        <v>2.6208</v>
      </c>
      <c r="I23" s="26">
        <v>2.4037999999999999</v>
      </c>
      <c r="J23" s="28">
        <v>2.3811</v>
      </c>
      <c r="K23" s="26">
        <v>1.1304000000000001</v>
      </c>
      <c r="L23" s="28">
        <f>'Oil Price Structure'!L23</f>
        <v>2.5291999999999999</v>
      </c>
      <c r="M23" s="46">
        <f>'Oil Price Structure'!M23</f>
        <v>2.411</v>
      </c>
    </row>
    <row r="24" spans="1:13" ht="39.950000000000003" customHeight="1" x14ac:dyDescent="0.2">
      <c r="B24" s="34" t="s">
        <v>19</v>
      </c>
      <c r="C24" s="61">
        <v>1.9371</v>
      </c>
      <c r="D24" s="29">
        <v>1.9523999999999999</v>
      </c>
      <c r="E24" s="52">
        <v>1.7051000000000001</v>
      </c>
      <c r="F24" s="29">
        <v>1.8975</v>
      </c>
      <c r="G24" s="27">
        <v>1.9755</v>
      </c>
      <c r="H24" s="29">
        <v>2.1838000000000002</v>
      </c>
      <c r="I24" s="27">
        <v>1.9016</v>
      </c>
      <c r="J24" s="29">
        <v>1.9901</v>
      </c>
      <c r="K24" s="27">
        <v>0.73819999999999997</v>
      </c>
      <c r="L24" s="29">
        <f>'Oil Price Structure'!L24</f>
        <v>2.2151000000000001</v>
      </c>
      <c r="M24" s="52">
        <f>'Oil Price Structure'!M24</f>
        <v>2.0139</v>
      </c>
    </row>
    <row r="25" spans="1:13" ht="39.950000000000003" customHeight="1" thickBot="1" x14ac:dyDescent="0.25">
      <c r="B25" s="21" t="s">
        <v>94</v>
      </c>
      <c r="C25" s="62">
        <v>1.7061999999999999</v>
      </c>
      <c r="D25" s="54">
        <v>1.9754</v>
      </c>
      <c r="E25" s="47">
        <v>5.8822999999999999</v>
      </c>
      <c r="F25" s="54">
        <v>2.6065999999999998</v>
      </c>
      <c r="G25" s="53">
        <v>3.3317000000000001</v>
      </c>
      <c r="H25" s="54">
        <v>2.4432</v>
      </c>
      <c r="I25" s="53">
        <v>2.1758999999999999</v>
      </c>
      <c r="J25" s="54">
        <v>2.0787</v>
      </c>
      <c r="K25" s="53">
        <v>7.23</v>
      </c>
      <c r="L25" s="54">
        <f>'Oil Price Structure'!L25</f>
        <v>11.8089</v>
      </c>
      <c r="M25" s="47">
        <f>+'Oil Price Structure'!M25</f>
        <v>7.2317999999999998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>
        <v>4.1100000000000003</v>
      </c>
      <c r="L26" s="99" t="s">
        <v>89</v>
      </c>
      <c r="M26" s="47" t="s">
        <v>89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2" t="s">
        <v>41</v>
      </c>
      <c r="E4" s="103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2026-05-06T02:04:59Z</cp:lastPrinted>
  <dcterms:created xsi:type="dcterms:W3CDTF">2023-03-15T01:44:04Z</dcterms:created>
  <dcterms:modified xsi:type="dcterms:W3CDTF">2026-05-08T02:15:31Z</dcterms:modified>
</cp:coreProperties>
</file>