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8_{7571E3EA-4F33-4A60-BE33-CF9CCC960503}" xr6:coauthVersionLast="36" xr6:coauthVersionMax="36" xr10:uidLastSave="{00000000-0000-0000-0000-000000000000}"/>
  <bookViews>
    <workbookView xWindow="0" yWindow="0" windowWidth="10965" windowHeight="6210" xr2:uid="{0CCE1167-C028-49B1-A98A-3C17C39B18F0}"/>
  </bookViews>
  <sheets>
    <sheet name="Oil Price Structure" sheetId="5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Structure'!$A$1:$N$32</definedName>
    <definedName name="_xlnm.Print_Area" localSheetId="1">โครงสร้างราคาน้ำมัน!$A$1:$N$33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6" i="2" l="1"/>
  <c r="L26" i="2"/>
  <c r="B4" i="2"/>
  <c r="M25" i="2" l="1"/>
  <c r="L25" i="2"/>
  <c r="K25" i="2"/>
  <c r="J25" i="2"/>
  <c r="I25" i="2"/>
  <c r="H25" i="2"/>
  <c r="G25" i="2"/>
  <c r="F25" i="2"/>
  <c r="E25" i="2"/>
  <c r="D25" i="2"/>
  <c r="C25" i="2"/>
  <c r="M24" i="2"/>
  <c r="L24" i="2"/>
  <c r="K24" i="2"/>
  <c r="J24" i="2"/>
  <c r="I24" i="2"/>
  <c r="H24" i="2"/>
  <c r="G24" i="2"/>
  <c r="F24" i="2"/>
  <c r="E24" i="2"/>
  <c r="D24" i="2"/>
  <c r="C24" i="2"/>
  <c r="M23" i="2"/>
  <c r="L23" i="2"/>
  <c r="K23" i="2"/>
  <c r="J23" i="2"/>
  <c r="I23" i="2"/>
  <c r="H23" i="2"/>
  <c r="G23" i="2"/>
  <c r="F23" i="2"/>
  <c r="E23" i="2"/>
  <c r="D23" i="2"/>
  <c r="C23" i="2"/>
  <c r="N16" i="2"/>
  <c r="M16" i="2"/>
  <c r="L16" i="2"/>
  <c r="K16" i="2"/>
  <c r="J16" i="2"/>
  <c r="I16" i="2"/>
  <c r="H16" i="2"/>
  <c r="G16" i="2"/>
  <c r="F16" i="2"/>
  <c r="E16" i="2"/>
  <c r="K15" i="2"/>
  <c r="J15" i="2"/>
  <c r="I15" i="2"/>
  <c r="H15" i="2"/>
  <c r="G15" i="2"/>
  <c r="F15" i="2"/>
  <c r="E15" i="2"/>
  <c r="K14" i="2"/>
  <c r="J14" i="2"/>
  <c r="I14" i="2"/>
  <c r="H14" i="2"/>
  <c r="G14" i="2"/>
  <c r="F14" i="2"/>
  <c r="E14" i="2"/>
  <c r="N13" i="2"/>
  <c r="M13" i="2"/>
  <c r="L13" i="2"/>
  <c r="K13" i="2"/>
  <c r="J13" i="2"/>
  <c r="I13" i="2"/>
  <c r="H13" i="2"/>
  <c r="G13" i="2"/>
  <c r="F13" i="2"/>
  <c r="E13" i="2"/>
  <c r="N12" i="2"/>
  <c r="M12" i="2"/>
  <c r="L12" i="2"/>
  <c r="K12" i="2"/>
  <c r="J12" i="2"/>
  <c r="I12" i="2"/>
  <c r="H12" i="2"/>
  <c r="G12" i="2"/>
  <c r="F12" i="2"/>
  <c r="E12" i="2"/>
  <c r="N11" i="2"/>
  <c r="M11" i="2"/>
  <c r="L11" i="2"/>
  <c r="K11" i="2"/>
  <c r="J11" i="2"/>
  <c r="I11" i="2"/>
  <c r="H11" i="2"/>
  <c r="G11" i="2"/>
  <c r="F11" i="2"/>
  <c r="E11" i="2"/>
  <c r="N10" i="2"/>
  <c r="M10" i="2"/>
  <c r="L10" i="2"/>
  <c r="K10" i="2"/>
  <c r="J10" i="2"/>
  <c r="I10" i="2"/>
  <c r="H10" i="2"/>
  <c r="G10" i="2"/>
  <c r="F10" i="2"/>
  <c r="E10" i="2"/>
  <c r="N9" i="2"/>
  <c r="M9" i="2"/>
  <c r="L9" i="2"/>
  <c r="K9" i="2"/>
  <c r="J9" i="2"/>
  <c r="I9" i="2"/>
  <c r="H9" i="2"/>
  <c r="G9" i="2"/>
  <c r="F9" i="2"/>
  <c r="E9" i="2"/>
  <c r="N8" i="2"/>
  <c r="M8" i="2"/>
  <c r="L8" i="2"/>
  <c r="K8" i="2"/>
  <c r="J8" i="2"/>
  <c r="I8" i="2"/>
  <c r="H8" i="2"/>
  <c r="G8" i="2"/>
  <c r="F8" i="2"/>
  <c r="E8" i="2"/>
  <c r="N7" i="2"/>
  <c r="M7" i="2"/>
  <c r="L7" i="2"/>
  <c r="K7" i="2"/>
  <c r="J7" i="2"/>
  <c r="I7" i="2"/>
  <c r="H7" i="2"/>
  <c r="G7" i="2"/>
  <c r="F7" i="2"/>
  <c r="E7" i="2"/>
  <c r="D18" i="2"/>
  <c r="C13" i="2"/>
  <c r="C12" i="2"/>
  <c r="C16" i="2"/>
  <c r="C15" i="2"/>
  <c r="C14" i="2"/>
  <c r="C11" i="2"/>
  <c r="C10" i="2"/>
  <c r="C9" i="2"/>
  <c r="C8" i="2"/>
  <c r="C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<sst xmlns="http://schemas.openxmlformats.org/spreadsheetml/2006/main" count="119" uniqueCount="99">
  <si>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</si>
  <si>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</si>
  <si>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</si>
  <si>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</si>
  <si>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</si>
  <si>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</si>
  <si>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</si>
  <si>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</si>
  <si>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</si>
  <si>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</si>
  <si>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</si>
  <si>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</si>
  <si>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</si>
  <si>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</si>
  <si>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</si>
  <si>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</si>
  <si>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</si>
  <si>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</si>
  <si>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</si>
  <si>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</si>
  <si>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</si>
  <si>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</si>
  <si>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</si>
  <si>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</si>
  <si>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</si>
  <si>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</si>
  <si>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</si>
  <si>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</si>
  <si>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</si>
  <si>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</si>
  <si>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</si>
  <si>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</si>
  <si>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</si>
  <si>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</si>
  <si>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</si>
  <si>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</si>
  <si>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</si>
  <si>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</si>
  <si>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</si>
  <si>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</si>
  <si>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</si>
  <si>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</si>
  <si>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</si>
  <si>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</si>
  <si>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</si>
  <si>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</si>
  <si>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</si>
  <si>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</si>
  <si>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</si>
  <si>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</si>
  <si>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</si>
  <si>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</si>
  <si>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</si>
  <si>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</si>
  <si>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</si>
  <si>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</si>
  <si>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</si>
  <si>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</si>
  <si>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</si>
  <si>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</si>
  <si>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</si>
  <si>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</si>
  <si>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</si>
  <si>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</si>
  <si>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</si>
  <si>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</si>
  <si>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</si>
  <si>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</si>
  <si>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</si>
  <si>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</si>
  <si>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</si>
  <si>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</si>
  <si>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</si>
  <si>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</si>
  <si>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</si>
  <si>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</si>
  <si>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</si>
  <si>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</si>
  <si>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</si>
  <si>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</si>
  <si>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</si>
  <si>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</si>
  <si>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</si>
  <si>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 xml:space="preserve"> ในตะวันออกกลางเป็นต้น</t>
  </si>
  <si>
    <t xml:space="preserve"> Remark : This retail price structure is only for public reference; it is not the government control price.</t>
  </si>
  <si>
    <t>ดีเซลหมุนเร็ว บี20</t>
  </si>
  <si>
    <t>H-DIESEL  B20</t>
  </si>
  <si>
    <t>DISCOUNT</t>
  </si>
  <si>
    <t>ADJUSTED GRM **</t>
  </si>
  <si>
    <t>Pending***</t>
  </si>
  <si>
    <t>*ตัวเลขประมาณการกำไรเบื้องต้นของโรงกลั่นน้ำมันก่อนหักค่าใช้จ่ายต่างๆ ไม่รวมค่า Crude Premium ค่าจ้างเรือที่เพิ่มขึ้น และอื่นๆ ในกรณีเกิดภาวะไม่ปกติ เช่น ความขัดแย้งทางภูมิรัฐศาสตร์</t>
  </si>
  <si>
    <t>** Adjusted GRM เป็นตัวเลข GRM ที่รวมค่า Crude Premium, Product Premium, War Risk Premium, ค่าขนส่ง และค่าประกันภัย ที่ปรับตัวสูงขึ้นจากสถานการณ์ผิดปกติหรือภาวะวิกฤต</t>
  </si>
  <si>
    <t>โดยในเดือนมีนาคม 2569 เป็นข้อมูลเบื้องต้นจากกลุ่มโรงกลั่นน้ำมัน อยู่ที่ 3.12 บาท/ลิตร</t>
  </si>
  <si>
    <t>*** อยู่ระหว่างรวบรวมข้อมูล</t>
  </si>
  <si>
    <t>ค่าการกลั่น (GRM) *</t>
  </si>
  <si>
    <t>GROSS REFINERY MARGIN (GRM) *</t>
  </si>
  <si>
    <t>ส่วนลดราคา ณ โรงกลั่น</t>
  </si>
  <si>
    <t>1-17 Apr 26</t>
  </si>
  <si>
    <t>1-17 เม.ย.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</si>
</sst>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2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  <font>
      <sz val="16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6" xfId="0" applyNumberFormat="1" applyFont="1" applyFill="1" applyBorder="1" applyAlignment="1">
      <alignment horizontal="center" vertical="center" wrapText="1"/>
    </xf>
    <xf numFmtId="168" fontId="4" fillId="2" borderId="6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170" fontId="4" fillId="2" borderId="21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/>
    </xf>
    <xf numFmtId="166" fontId="4" fillId="2" borderId="20" xfId="0" applyNumberFormat="1" applyFont="1" applyFill="1" applyBorder="1" applyAlignment="1">
      <alignment horizontal="center" vertical="center" wrapText="1"/>
    </xf>
    <xf numFmtId="166" fontId="4" fillId="2" borderId="21" xfId="0" applyNumberFormat="1" applyFont="1" applyFill="1" applyBorder="1" applyAlignment="1">
      <alignment horizontal="center" vertical="center" wrapText="1"/>
    </xf>
    <xf numFmtId="2" fontId="6" fillId="0" borderId="23" xfId="0" applyNumberFormat="1" applyFont="1" applyFill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170" fontId="4" fillId="2" borderId="26" xfId="0" applyNumberFormat="1" applyFont="1" applyFill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8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2" xfId="0" applyNumberFormat="1" applyFont="1" applyBorder="1" applyAlignment="1">
      <alignment horizontal="center" vertical="center"/>
    </xf>
    <xf numFmtId="165" fontId="6" fillId="3" borderId="12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165" fontId="6" fillId="3" borderId="0" xfId="0" applyNumberFormat="1" applyFont="1" applyFill="1" applyAlignment="1">
      <alignment horizontal="center" vertical="center"/>
    </xf>
    <xf numFmtId="0" fontId="6" fillId="4" borderId="13" xfId="0" applyFont="1" applyFill="1" applyBorder="1" applyAlignment="1">
      <alignment horizontal="left" vertical="center"/>
    </xf>
    <xf numFmtId="165" fontId="6" fillId="4" borderId="12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Alignment="1">
      <alignment horizontal="center" vertical="center"/>
    </xf>
    <xf numFmtId="165" fontId="6" fillId="4" borderId="5" xfId="0" applyNumberFormat="1" applyFont="1" applyFill="1" applyBorder="1" applyAlignment="1">
      <alignment horizontal="center" vertical="center"/>
    </xf>
    <xf numFmtId="2" fontId="6" fillId="4" borderId="15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center"/>
    </xf>
    <xf numFmtId="165" fontId="6" fillId="3" borderId="16" xfId="0" applyNumberFormat="1" applyFont="1" applyFill="1" applyBorder="1" applyAlignment="1">
      <alignment horizontal="center" vertical="center"/>
    </xf>
    <xf numFmtId="165" fontId="6" fillId="3" borderId="17" xfId="0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2" fontId="6" fillId="3" borderId="19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Border="1" applyAlignment="1">
      <alignment horizontal="center" vertical="center"/>
    </xf>
    <xf numFmtId="165" fontId="6" fillId="3" borderId="12" xfId="0" quotePrefix="1" applyNumberFormat="1" applyFont="1" applyFill="1" applyBorder="1" applyAlignment="1">
      <alignment horizontal="center" vertical="center"/>
    </xf>
    <xf numFmtId="165" fontId="6" fillId="4" borderId="12" xfId="0" quotePrefix="1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2" fontId="6" fillId="0" borderId="28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23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0" fontId="11" fillId="0" borderId="0" xfId="0" applyFont="1"/>
    <xf numFmtId="0" fontId="3" fillId="4" borderId="2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C5BA5-80C9-4F74-939F-516D95A146CC}">
  <sheetPr>
    <pageSetUpPr fitToPage="1"/>
  </sheetPr>
  <dimension ref="A2:N37"/>
  <sheetViews>
    <sheetView showGridLines="0" tabSelected="1" zoomScale="70" zoomScaleNormal="70" zoomScaleSheetLayoutView="100" workbookViewId="0">
      <selection activeCell="N25" sqref="N25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1" width="16.28515625" style="2" customWidth="1"/>
    <col min="12" max="12" width="17.5703125" style="2" customWidth="1"/>
    <col min="13" max="13" width="18.140625" style="2" customWidth="1"/>
    <col min="14" max="14" width="16" style="2" customWidth="1"/>
    <col min="15" max="16384" width="9.140625" style="2"/>
  </cols>
  <sheetData>
    <row r="2" spans="2:14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4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4" ht="30" customHeight="1" x14ac:dyDescent="0.35">
      <c r="B4" s="17">
        <v>46129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4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4" ht="37.5" customHeight="1" thickBot="1" x14ac:dyDescent="0.25">
      <c r="B6" s="43" t="s">
        <v>1</v>
      </c>
      <c r="C6" s="42" t="s">
        <v>23</v>
      </c>
      <c r="D6" s="42" t="s">
        <v>87</v>
      </c>
      <c r="E6" s="40" t="s">
        <v>24</v>
      </c>
      <c r="F6" s="39" t="s">
        <v>25</v>
      </c>
      <c r="G6" s="40" t="s">
        <v>26</v>
      </c>
      <c r="H6" s="39" t="s">
        <v>43</v>
      </c>
      <c r="I6" s="40" t="s">
        <v>44</v>
      </c>
      <c r="J6" s="39" t="s">
        <v>27</v>
      </c>
      <c r="K6" s="40" t="s">
        <v>28</v>
      </c>
      <c r="L6" s="39" t="s">
        <v>29</v>
      </c>
      <c r="M6" s="40" t="s">
        <v>30</v>
      </c>
      <c r="N6" s="41" t="s">
        <v>31</v>
      </c>
    </row>
    <row r="7" spans="2:14" ht="30" customHeight="1" x14ac:dyDescent="0.2">
      <c r="B7" s="44" t="s">
        <v>2</v>
      </c>
      <c r="C7" s="74">
        <v>25.327300000000001</v>
      </c>
      <c r="D7" s="74"/>
      <c r="E7" s="78">
        <v>7.5</v>
      </c>
      <c r="F7" s="22">
        <v>0.75</v>
      </c>
      <c r="G7" s="78">
        <v>11.41</v>
      </c>
      <c r="H7" s="22">
        <v>0.05</v>
      </c>
      <c r="I7" s="78">
        <v>45.037300000000002</v>
      </c>
      <c r="J7" s="22">
        <v>3.1526110000000003</v>
      </c>
      <c r="K7" s="78">
        <v>48.189900000000002</v>
      </c>
      <c r="L7" s="22">
        <v>3.5982242990654183</v>
      </c>
      <c r="M7" s="78">
        <v>0.25187570093457928</v>
      </c>
      <c r="N7" s="46">
        <v>52.04</v>
      </c>
    </row>
    <row r="8" spans="2:14" ht="30" customHeight="1" x14ac:dyDescent="0.2">
      <c r="B8" s="45" t="s">
        <v>3</v>
      </c>
      <c r="C8" s="75">
        <v>24.872095000000002</v>
      </c>
      <c r="D8" s="75"/>
      <c r="E8" s="79">
        <v>6.75</v>
      </c>
      <c r="F8" s="23">
        <v>0.67500000000000004</v>
      </c>
      <c r="G8" s="79">
        <v>4.03</v>
      </c>
      <c r="H8" s="23">
        <v>0.05</v>
      </c>
      <c r="I8" s="79">
        <v>36.377099999999999</v>
      </c>
      <c r="J8" s="23">
        <v>2.5463970000000002</v>
      </c>
      <c r="K8" s="79">
        <v>38.923499999999997</v>
      </c>
      <c r="L8" s="23">
        <v>3.2957943925233697</v>
      </c>
      <c r="M8" s="79">
        <v>0.2307056074766359</v>
      </c>
      <c r="N8" s="76">
        <v>42.45</v>
      </c>
    </row>
    <row r="9" spans="2:14" ht="30" customHeight="1" x14ac:dyDescent="0.2">
      <c r="B9" s="44" t="s">
        <v>4</v>
      </c>
      <c r="C9" s="74">
        <v>24.472968999999999</v>
      </c>
      <c r="D9" s="74"/>
      <c r="E9" s="78">
        <v>6.75</v>
      </c>
      <c r="F9" s="22">
        <v>0.67500000000000004</v>
      </c>
      <c r="G9" s="78">
        <v>4.03</v>
      </c>
      <c r="H9" s="22">
        <v>0.05</v>
      </c>
      <c r="I9" s="78">
        <v>35.978000000000002</v>
      </c>
      <c r="J9" s="22">
        <v>2.5184600000000001</v>
      </c>
      <c r="K9" s="78">
        <v>38.496499999999997</v>
      </c>
      <c r="L9" s="22">
        <v>3.3490654205607484</v>
      </c>
      <c r="M9" s="78">
        <v>0.23443457943925242</v>
      </c>
      <c r="N9" s="46">
        <v>42.08</v>
      </c>
    </row>
    <row r="10" spans="2:14" ht="30" customHeight="1" x14ac:dyDescent="0.2">
      <c r="B10" s="45" t="s">
        <v>5</v>
      </c>
      <c r="C10" s="75">
        <v>24.136378999999998</v>
      </c>
      <c r="D10" s="75"/>
      <c r="E10" s="79">
        <v>6</v>
      </c>
      <c r="F10" s="23">
        <v>0.60000000000000009</v>
      </c>
      <c r="G10" s="79">
        <v>-1.26</v>
      </c>
      <c r="H10" s="23">
        <v>0.05</v>
      </c>
      <c r="I10" s="79">
        <v>29.526399999999999</v>
      </c>
      <c r="J10" s="23">
        <v>2.0668480000000002</v>
      </c>
      <c r="K10" s="79">
        <v>31.5932</v>
      </c>
      <c r="L10" s="23">
        <v>3.604485981308414</v>
      </c>
      <c r="M10" s="79">
        <v>0.25231401869158898</v>
      </c>
      <c r="N10" s="76">
        <v>35.450000000000003</v>
      </c>
    </row>
    <row r="11" spans="2:14" ht="30" customHeight="1" x14ac:dyDescent="0.2">
      <c r="B11" s="44" t="s">
        <v>6</v>
      </c>
      <c r="C11" s="74">
        <v>22.251474999999999</v>
      </c>
      <c r="D11" s="74"/>
      <c r="E11" s="78">
        <v>1.125</v>
      </c>
      <c r="F11" s="22">
        <v>0.1125</v>
      </c>
      <c r="G11" s="78">
        <v>2.2000000000000002</v>
      </c>
      <c r="H11" s="22">
        <v>0.05</v>
      </c>
      <c r="I11" s="78">
        <v>25.739000000000001</v>
      </c>
      <c r="J11" s="22">
        <v>1.8017300000000003</v>
      </c>
      <c r="K11" s="78">
        <v>27.540700000000001</v>
      </c>
      <c r="L11" s="22">
        <v>3.5974766355140182</v>
      </c>
      <c r="M11" s="78">
        <v>0.2518233644859813</v>
      </c>
      <c r="N11" s="46">
        <v>31.39</v>
      </c>
    </row>
    <row r="12" spans="2:14" ht="30" customHeight="1" x14ac:dyDescent="0.2">
      <c r="B12" s="45" t="s">
        <v>81</v>
      </c>
      <c r="C12" s="75">
        <v>35.262703000000002</v>
      </c>
      <c r="D12" s="91">
        <v>-2</v>
      </c>
      <c r="E12" s="79">
        <v>6.92</v>
      </c>
      <c r="F12" s="23">
        <v>0.69200000000000006</v>
      </c>
      <c r="G12" s="79">
        <v>-2.83</v>
      </c>
      <c r="H12" s="23">
        <v>0.05</v>
      </c>
      <c r="I12" s="79">
        <v>38.094700000000003</v>
      </c>
      <c r="J12" s="23">
        <v>2.6666290000000004</v>
      </c>
      <c r="K12" s="79">
        <v>40.761299999999999</v>
      </c>
      <c r="L12" s="23">
        <v>1.9987850467289718</v>
      </c>
      <c r="M12" s="79">
        <v>0.13991495327102804</v>
      </c>
      <c r="N12" s="76">
        <v>42.9</v>
      </c>
    </row>
    <row r="13" spans="2:14" ht="30" customHeight="1" x14ac:dyDescent="0.2">
      <c r="B13" s="80" t="s">
        <v>86</v>
      </c>
      <c r="C13" s="81">
        <v>36.161099999999998</v>
      </c>
      <c r="D13" s="92">
        <v>-2</v>
      </c>
      <c r="E13" s="82">
        <v>5.9530000000000003</v>
      </c>
      <c r="F13" s="83">
        <v>0.59530000000000005</v>
      </c>
      <c r="G13" s="82">
        <v>-9.2100000000000009</v>
      </c>
      <c r="H13" s="83">
        <v>0.05</v>
      </c>
      <c r="I13" s="82">
        <v>31.549399999999999</v>
      </c>
      <c r="J13" s="83">
        <v>2.2084999999999999</v>
      </c>
      <c r="K13" s="82">
        <v>33.757899999999999</v>
      </c>
      <c r="L13" s="83">
        <v>2.0019999999999998</v>
      </c>
      <c r="M13" s="82">
        <v>0.1401</v>
      </c>
      <c r="N13" s="84">
        <v>35.9</v>
      </c>
    </row>
    <row r="14" spans="2:14" ht="30" customHeight="1" x14ac:dyDescent="0.2">
      <c r="B14" s="45" t="s">
        <v>79</v>
      </c>
      <c r="C14" s="75">
        <v>22.983599999999999</v>
      </c>
      <c r="D14" s="75"/>
      <c r="E14" s="79">
        <v>0.64</v>
      </c>
      <c r="F14" s="23">
        <v>6.4000000000000001E-2</v>
      </c>
      <c r="G14" s="79">
        <v>0.06</v>
      </c>
      <c r="H14" s="23">
        <v>0.05</v>
      </c>
      <c r="I14" s="79">
        <v>23.797599999999999</v>
      </c>
      <c r="J14" s="23">
        <v>1.6658320000000002</v>
      </c>
      <c r="K14" s="79">
        <v>25.4634</v>
      </c>
      <c r="L14" s="23"/>
      <c r="M14" s="79"/>
      <c r="N14" s="76"/>
    </row>
    <row r="15" spans="2:14" ht="30" customHeight="1" x14ac:dyDescent="0.2">
      <c r="B15" s="80" t="s">
        <v>80</v>
      </c>
      <c r="C15" s="81">
        <v>20.7469</v>
      </c>
      <c r="D15" s="81"/>
      <c r="E15" s="82">
        <v>0.64</v>
      </c>
      <c r="F15" s="83">
        <v>6.4000000000000001E-2</v>
      </c>
      <c r="G15" s="82">
        <v>0.06</v>
      </c>
      <c r="H15" s="83">
        <v>0.05</v>
      </c>
      <c r="I15" s="82">
        <v>21.5609</v>
      </c>
      <c r="J15" s="83">
        <v>1.5092630000000002</v>
      </c>
      <c r="K15" s="82">
        <v>23.0702</v>
      </c>
      <c r="L15" s="83"/>
      <c r="M15" s="82"/>
      <c r="N15" s="84"/>
    </row>
    <row r="16" spans="2:14" ht="30" customHeight="1" thickBot="1" x14ac:dyDescent="0.25">
      <c r="B16" s="85" t="s">
        <v>7</v>
      </c>
      <c r="C16" s="86">
        <v>28.416</v>
      </c>
      <c r="D16" s="86"/>
      <c r="E16" s="87">
        <v>2.17</v>
      </c>
      <c r="F16" s="88">
        <v>0.217</v>
      </c>
      <c r="G16" s="87">
        <v>-9.8850999999999996</v>
      </c>
      <c r="H16" s="88">
        <v>0</v>
      </c>
      <c r="I16" s="87">
        <v>20.917899999999999</v>
      </c>
      <c r="J16" s="88">
        <v>1.464253</v>
      </c>
      <c r="K16" s="87">
        <v>22.382152999999999</v>
      </c>
      <c r="L16" s="88">
        <v>3.2566000000000002</v>
      </c>
      <c r="M16" s="87">
        <v>0.22800000000000001</v>
      </c>
      <c r="N16" s="89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8</v>
      </c>
      <c r="C18" s="12" t="s">
        <v>9</v>
      </c>
      <c r="D18" s="18">
        <v>32.122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55" t="s">
        <v>1</v>
      </c>
      <c r="C22" s="58">
        <v>45292</v>
      </c>
      <c r="D22" s="48">
        <v>45658</v>
      </c>
      <c r="E22" s="59">
        <v>46023</v>
      </c>
      <c r="F22" s="49">
        <v>45901</v>
      </c>
      <c r="G22" s="50">
        <v>45931</v>
      </c>
      <c r="H22" s="51">
        <v>45962</v>
      </c>
      <c r="I22" s="50">
        <v>45992</v>
      </c>
      <c r="J22" s="51">
        <v>46023</v>
      </c>
      <c r="K22" s="50">
        <v>46054</v>
      </c>
      <c r="L22" s="51">
        <v>46082</v>
      </c>
      <c r="M22" s="77" t="s">
        <v>97</v>
      </c>
    </row>
    <row r="23" spans="1:13" ht="54.75" customHeight="1" x14ac:dyDescent="0.2">
      <c r="B23" s="56" t="s">
        <v>11</v>
      </c>
      <c r="C23" s="60">
        <v>2.4106999999999998</v>
      </c>
      <c r="D23" s="93">
        <v>2.4230999999999998</v>
      </c>
      <c r="E23" s="46">
        <v>2.0783999999999998</v>
      </c>
      <c r="F23" s="93">
        <v>2.4405999999999999</v>
      </c>
      <c r="G23" s="26">
        <v>2.2597</v>
      </c>
      <c r="H23" s="93">
        <v>2.4016999999999999</v>
      </c>
      <c r="I23" s="26">
        <v>2.6208</v>
      </c>
      <c r="J23" s="93">
        <v>2.4037999999999999</v>
      </c>
      <c r="K23" s="26">
        <v>2.3811</v>
      </c>
      <c r="L23" s="93">
        <v>1.1304000000000001</v>
      </c>
      <c r="M23" s="46">
        <v>2.7155</v>
      </c>
    </row>
    <row r="24" spans="1:13" ht="39.950000000000003" customHeight="1" x14ac:dyDescent="0.2">
      <c r="B24" s="94" t="s">
        <v>12</v>
      </c>
      <c r="C24" s="95">
        <v>1.9371</v>
      </c>
      <c r="D24" s="96">
        <v>1.9523999999999999</v>
      </c>
      <c r="E24" s="97">
        <v>1.6701999999999999</v>
      </c>
      <c r="F24" s="96">
        <v>1.9160999999999999</v>
      </c>
      <c r="G24" s="98">
        <v>1.8975</v>
      </c>
      <c r="H24" s="96">
        <v>1.9755</v>
      </c>
      <c r="I24" s="98">
        <v>2.1838000000000002</v>
      </c>
      <c r="J24" s="96">
        <v>1.9016</v>
      </c>
      <c r="K24" s="98">
        <v>1.9901</v>
      </c>
      <c r="L24" s="96">
        <v>0.73819999999999997</v>
      </c>
      <c r="M24" s="97">
        <v>2.4209999999999998</v>
      </c>
    </row>
    <row r="25" spans="1:13" ht="39.950000000000003" customHeight="1" thickBot="1" x14ac:dyDescent="0.25">
      <c r="B25" s="57" t="s">
        <v>95</v>
      </c>
      <c r="C25" s="62">
        <v>2.3468</v>
      </c>
      <c r="D25" s="54">
        <v>1.7061999999999999</v>
      </c>
      <c r="E25" s="47">
        <v>1.9754</v>
      </c>
      <c r="F25" s="54">
        <v>1.9631000000000001</v>
      </c>
      <c r="G25" s="53">
        <v>2.6065999999999998</v>
      </c>
      <c r="H25" s="54">
        <v>3.3317000000000001</v>
      </c>
      <c r="I25" s="53">
        <v>2.4432</v>
      </c>
      <c r="J25" s="54">
        <v>2.1758999999999999</v>
      </c>
      <c r="K25" s="53">
        <v>2.0787</v>
      </c>
      <c r="L25" s="54">
        <v>7.23</v>
      </c>
      <c r="M25" s="47">
        <v>14.588800000000001</v>
      </c>
    </row>
    <row r="26" spans="1:13" ht="30" customHeight="1" thickBot="1" x14ac:dyDescent="0.25">
      <c r="B26" s="57" t="s">
        <v>88</v>
      </c>
      <c r="C26" s="62"/>
      <c r="D26" s="54"/>
      <c r="E26" s="47"/>
      <c r="F26" s="54"/>
      <c r="G26" s="53"/>
      <c r="H26" s="54"/>
      <c r="I26" s="53"/>
      <c r="J26" s="54"/>
      <c r="K26" s="53"/>
      <c r="L26" s="99">
        <v>4.1100000000000003</v>
      </c>
      <c r="M26" s="47" t="s">
        <v>89</v>
      </c>
    </row>
    <row r="27" spans="1:13" ht="21" customHeight="1" x14ac:dyDescent="0.25">
      <c r="B27" s="9" t="s">
        <v>21</v>
      </c>
    </row>
    <row r="28" spans="1:13" ht="30" customHeight="1" x14ac:dyDescent="0.25">
      <c r="A28" s="8"/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90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B32" s="100" t="s">
        <v>91</v>
      </c>
    </row>
    <row r="33" spans="2:8" ht="30" customHeight="1" x14ac:dyDescent="0.25">
      <c r="B33" s="100" t="s">
        <v>92</v>
      </c>
    </row>
    <row r="34" spans="2:8" ht="20.100000000000001" customHeight="1" x14ac:dyDescent="0.25">
      <c r="B34" s="5" t="s">
        <v>93</v>
      </c>
      <c r="H34" s="65"/>
    </row>
    <row r="35" spans="2:8" ht="20.100000000000001" customHeight="1" x14ac:dyDescent="0.25">
      <c r="B35" s="5" t="s">
        <v>84</v>
      </c>
    </row>
    <row r="37" spans="2:8" ht="20.100000000000001" customHeight="1" x14ac:dyDescent="0.25">
      <c r="B37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N35"/>
  <sheetViews>
    <sheetView showGridLines="0" topLeftCell="A7" zoomScale="70" zoomScaleNormal="70" zoomScaleSheetLayoutView="100" workbookViewId="0">
      <selection activeCell="L7" sqref="L7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6" style="2" customWidth="1"/>
    <col min="14" max="14" width="15.5703125" style="2" customWidth="1"/>
    <col min="15" max="16384" width="9.140625" style="2"/>
  </cols>
  <sheetData>
    <row r="2" spans="2:14" ht="30" customHeight="1" x14ac:dyDescent="0.2">
      <c r="B2" s="14" t="s">
        <v>14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4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4" ht="30" customHeight="1" x14ac:dyDescent="0.35">
      <c r="B4" s="16">
        <f>'Oil Price Structure'!B4</f>
        <v>46129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4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4" ht="37.5" customHeight="1" x14ac:dyDescent="0.2">
      <c r="B6" s="30" t="s">
        <v>15</v>
      </c>
      <c r="C6" s="31" t="s">
        <v>33</v>
      </c>
      <c r="D6" s="31" t="s">
        <v>96</v>
      </c>
      <c r="E6" s="32" t="s">
        <v>34</v>
      </c>
      <c r="F6" s="31" t="s">
        <v>35</v>
      </c>
      <c r="G6" s="32" t="s">
        <v>36</v>
      </c>
      <c r="H6" s="31" t="s">
        <v>16</v>
      </c>
      <c r="I6" s="32" t="s">
        <v>17</v>
      </c>
      <c r="J6" s="31" t="s">
        <v>37</v>
      </c>
      <c r="K6" s="32" t="s">
        <v>38</v>
      </c>
      <c r="L6" s="31" t="s">
        <v>18</v>
      </c>
      <c r="M6" s="32" t="s">
        <v>39</v>
      </c>
      <c r="N6" s="31" t="s">
        <v>40</v>
      </c>
    </row>
    <row r="7" spans="2:14" ht="30" customHeight="1" x14ac:dyDescent="0.2">
      <c r="B7" s="44" t="s">
        <v>60</v>
      </c>
      <c r="C7" s="74">
        <f>'Oil Price Structure'!C7</f>
        <v>25.327300000000001</v>
      </c>
      <c r="D7" s="22"/>
      <c r="E7" s="24">
        <f>'Oil Price Structure'!E7</f>
        <v>7.5</v>
      </c>
      <c r="F7" s="22">
        <f>'Oil Price Structure'!F7</f>
        <v>0.75</v>
      </c>
      <c r="G7" s="24">
        <f>'Oil Price Structure'!G7</f>
        <v>11.41</v>
      </c>
      <c r="H7" s="22">
        <f>'Oil Price Structure'!H7</f>
        <v>0.05</v>
      </c>
      <c r="I7" s="24">
        <f>'Oil Price Structure'!I7</f>
        <v>45.037300000000002</v>
      </c>
      <c r="J7" s="22">
        <f>'Oil Price Structure'!J7</f>
        <v>3.1526110000000003</v>
      </c>
      <c r="K7" s="24">
        <f>'Oil Price Structure'!K7</f>
        <v>48.189900000000002</v>
      </c>
      <c r="L7" s="22">
        <f>'Oil Price Structure'!L7</f>
        <v>3.5982242990654183</v>
      </c>
      <c r="M7" s="24">
        <f>'Oil Price Structure'!M7</f>
        <v>0.25187570093457928</v>
      </c>
      <c r="N7" s="46">
        <f>'Oil Price Structure'!N7</f>
        <v>52.04</v>
      </c>
    </row>
    <row r="8" spans="2:14" ht="30" customHeight="1" x14ac:dyDescent="0.2">
      <c r="B8" s="45" t="s">
        <v>61</v>
      </c>
      <c r="C8" s="75">
        <f>'Oil Price Structure'!C8</f>
        <v>24.872095000000002</v>
      </c>
      <c r="D8" s="23"/>
      <c r="E8" s="25">
        <f>'Oil Price Structure'!E8</f>
        <v>6.75</v>
      </c>
      <c r="F8" s="23">
        <f>'Oil Price Structure'!F8</f>
        <v>0.67500000000000004</v>
      </c>
      <c r="G8" s="25">
        <f>'Oil Price Structure'!G8</f>
        <v>4.03</v>
      </c>
      <c r="H8" s="23">
        <f>'Oil Price Structure'!H8</f>
        <v>0.05</v>
      </c>
      <c r="I8" s="25">
        <f>'Oil Price Structure'!I8</f>
        <v>36.377099999999999</v>
      </c>
      <c r="J8" s="23">
        <f>'Oil Price Structure'!J8</f>
        <v>2.5463970000000002</v>
      </c>
      <c r="K8" s="25">
        <f>'Oil Price Structure'!K8</f>
        <v>38.923499999999997</v>
      </c>
      <c r="L8" s="23">
        <f>'Oil Price Structure'!L8</f>
        <v>3.2957943925233697</v>
      </c>
      <c r="M8" s="25">
        <f>'Oil Price Structure'!M8</f>
        <v>0.2307056074766359</v>
      </c>
      <c r="N8" s="76">
        <f>'Oil Price Structure'!N8</f>
        <v>42.45</v>
      </c>
    </row>
    <row r="9" spans="2:14" ht="30" customHeight="1" x14ac:dyDescent="0.2">
      <c r="B9" s="44" t="s">
        <v>63</v>
      </c>
      <c r="C9" s="74">
        <f>'Oil Price Structure'!C9</f>
        <v>24.472968999999999</v>
      </c>
      <c r="D9" s="22"/>
      <c r="E9" s="24">
        <f>'Oil Price Structure'!E9</f>
        <v>6.75</v>
      </c>
      <c r="F9" s="22">
        <f>'Oil Price Structure'!F9</f>
        <v>0.67500000000000004</v>
      </c>
      <c r="G9" s="24">
        <f>'Oil Price Structure'!G9</f>
        <v>4.03</v>
      </c>
      <c r="H9" s="22">
        <f>'Oil Price Structure'!H9</f>
        <v>0.05</v>
      </c>
      <c r="I9" s="24">
        <f>'Oil Price Structure'!I9</f>
        <v>35.978000000000002</v>
      </c>
      <c r="J9" s="22">
        <f>'Oil Price Structure'!J9</f>
        <v>2.5184600000000001</v>
      </c>
      <c r="K9" s="24">
        <f>'Oil Price Structure'!K9</f>
        <v>38.496499999999997</v>
      </c>
      <c r="L9" s="22">
        <f>'Oil Price Structure'!L9</f>
        <v>3.3490654205607484</v>
      </c>
      <c r="M9" s="24">
        <f>'Oil Price Structure'!M9</f>
        <v>0.23443457943925242</v>
      </c>
      <c r="N9" s="46">
        <f>'Oil Price Structure'!N9</f>
        <v>42.08</v>
      </c>
    </row>
    <row r="10" spans="2:14" ht="30" customHeight="1" x14ac:dyDescent="0.2">
      <c r="B10" s="45" t="s">
        <v>62</v>
      </c>
      <c r="C10" s="75">
        <f>'Oil Price Structure'!C10</f>
        <v>24.136378999999998</v>
      </c>
      <c r="D10" s="23"/>
      <c r="E10" s="25">
        <f>'Oil Price Structure'!E10</f>
        <v>6</v>
      </c>
      <c r="F10" s="23">
        <f>'Oil Price Structure'!F10</f>
        <v>0.60000000000000009</v>
      </c>
      <c r="G10" s="25">
        <f>'Oil Price Structure'!G10</f>
        <v>-1.26</v>
      </c>
      <c r="H10" s="23">
        <f>'Oil Price Structure'!H10</f>
        <v>0.05</v>
      </c>
      <c r="I10" s="25">
        <f>'Oil Price Structure'!I10</f>
        <v>29.526399999999999</v>
      </c>
      <c r="J10" s="23">
        <f>'Oil Price Structure'!J10</f>
        <v>2.0668480000000002</v>
      </c>
      <c r="K10" s="25">
        <f>'Oil Price Structure'!K10</f>
        <v>31.5932</v>
      </c>
      <c r="L10" s="23">
        <f>'Oil Price Structure'!L10</f>
        <v>3.604485981308414</v>
      </c>
      <c r="M10" s="25">
        <f>'Oil Price Structure'!M10</f>
        <v>0.25231401869158898</v>
      </c>
      <c r="N10" s="76">
        <f>'Oil Price Structure'!N10</f>
        <v>35.450000000000003</v>
      </c>
    </row>
    <row r="11" spans="2:14" ht="30" customHeight="1" x14ac:dyDescent="0.2">
      <c r="B11" s="44" t="s">
        <v>67</v>
      </c>
      <c r="C11" s="74">
        <f>'Oil Price Structure'!C11</f>
        <v>22.251474999999999</v>
      </c>
      <c r="D11" s="22"/>
      <c r="E11" s="24">
        <f>'Oil Price Structure'!E11</f>
        <v>1.125</v>
      </c>
      <c r="F11" s="22">
        <f>'Oil Price Structure'!F11</f>
        <v>0.1125</v>
      </c>
      <c r="G11" s="24">
        <f>'Oil Price Structure'!G11</f>
        <v>2.2000000000000002</v>
      </c>
      <c r="H11" s="22">
        <f>'Oil Price Structure'!H11</f>
        <v>0.05</v>
      </c>
      <c r="I11" s="24">
        <f>'Oil Price Structure'!I11</f>
        <v>25.739000000000001</v>
      </c>
      <c r="J11" s="22">
        <f>'Oil Price Structure'!J11</f>
        <v>1.8017300000000003</v>
      </c>
      <c r="K11" s="24">
        <f>'Oil Price Structure'!K11</f>
        <v>27.540700000000001</v>
      </c>
      <c r="L11" s="22">
        <f>'Oil Price Structure'!L11</f>
        <v>3.5974766355140182</v>
      </c>
      <c r="M11" s="24">
        <f>'Oil Price Structure'!M11</f>
        <v>0.2518233644859813</v>
      </c>
      <c r="N11" s="46">
        <f>'Oil Price Structure'!N11</f>
        <v>31.39</v>
      </c>
    </row>
    <row r="12" spans="2:14" ht="30" customHeight="1" x14ac:dyDescent="0.2">
      <c r="B12" s="45" t="s">
        <v>82</v>
      </c>
      <c r="C12" s="75">
        <f>'Oil Price Structure'!C12</f>
        <v>35.262703000000002</v>
      </c>
      <c r="D12" s="23">
        <v>-2</v>
      </c>
      <c r="E12" s="25">
        <f>'Oil Price Structure'!E12</f>
        <v>6.92</v>
      </c>
      <c r="F12" s="23">
        <f>'Oil Price Structure'!F12</f>
        <v>0.69200000000000006</v>
      </c>
      <c r="G12" s="25">
        <f>'Oil Price Structure'!G12</f>
        <v>-2.83</v>
      </c>
      <c r="H12" s="23">
        <f>'Oil Price Structure'!H12</f>
        <v>0.05</v>
      </c>
      <c r="I12" s="25">
        <f>'Oil Price Structure'!I12</f>
        <v>38.094700000000003</v>
      </c>
      <c r="J12" s="23">
        <f>'Oil Price Structure'!J12</f>
        <v>2.6666290000000004</v>
      </c>
      <c r="K12" s="25">
        <f>'Oil Price Structure'!K12</f>
        <v>40.761299999999999</v>
      </c>
      <c r="L12" s="23">
        <f>'Oil Price Structure'!L12</f>
        <v>1.9987850467289718</v>
      </c>
      <c r="M12" s="25">
        <f>'Oil Price Structure'!M12</f>
        <v>0.13991495327102804</v>
      </c>
      <c r="N12" s="76">
        <f>'Oil Price Structure'!N12</f>
        <v>42.9</v>
      </c>
    </row>
    <row r="13" spans="2:14" ht="30" customHeight="1" x14ac:dyDescent="0.2">
      <c r="B13" s="80" t="s">
        <v>85</v>
      </c>
      <c r="C13" s="81">
        <f>'Oil Price Structure'!C13</f>
        <v>36.161099999999998</v>
      </c>
      <c r="D13" s="83">
        <v>-2</v>
      </c>
      <c r="E13" s="90">
        <f>'Oil Price Structure'!E13</f>
        <v>5.9530000000000003</v>
      </c>
      <c r="F13" s="83">
        <f>'Oil Price Structure'!F13</f>
        <v>0.59530000000000005</v>
      </c>
      <c r="G13" s="90">
        <f>'Oil Price Structure'!G13</f>
        <v>-9.2100000000000009</v>
      </c>
      <c r="H13" s="83">
        <f>'Oil Price Structure'!H13</f>
        <v>0.05</v>
      </c>
      <c r="I13" s="90">
        <f>'Oil Price Structure'!I13</f>
        <v>31.549399999999999</v>
      </c>
      <c r="J13" s="83">
        <f>'Oil Price Structure'!J13</f>
        <v>2.2084999999999999</v>
      </c>
      <c r="K13" s="90">
        <f>'Oil Price Structure'!K13</f>
        <v>33.757899999999999</v>
      </c>
      <c r="L13" s="83">
        <f>'Oil Price Structure'!L13</f>
        <v>2.0019999999999998</v>
      </c>
      <c r="M13" s="90">
        <f>'Oil Price Structure'!M13</f>
        <v>0.1401</v>
      </c>
      <c r="N13" s="84">
        <f>'Oil Price Structure'!N13</f>
        <v>35.9</v>
      </c>
    </row>
    <row r="14" spans="2:14" ht="30" customHeight="1" x14ac:dyDescent="0.2">
      <c r="B14" s="45" t="s">
        <v>64</v>
      </c>
      <c r="C14" s="75">
        <f>'Oil Price Structure'!C14</f>
        <v>22.983599999999999</v>
      </c>
      <c r="D14" s="23"/>
      <c r="E14" s="25">
        <f>'Oil Price Structure'!E14</f>
        <v>0.64</v>
      </c>
      <c r="F14" s="23">
        <f>'Oil Price Structure'!F14</f>
        <v>6.4000000000000001E-2</v>
      </c>
      <c r="G14" s="25">
        <f>'Oil Price Structure'!G14</f>
        <v>0.06</v>
      </c>
      <c r="H14" s="23">
        <f>'Oil Price Structure'!H14</f>
        <v>0.05</v>
      </c>
      <c r="I14" s="25">
        <f>'Oil Price Structure'!I14</f>
        <v>23.797599999999999</v>
      </c>
      <c r="J14" s="23">
        <f>'Oil Price Structure'!J14</f>
        <v>1.6658320000000002</v>
      </c>
      <c r="K14" s="25">
        <f>'Oil Price Structure'!K14</f>
        <v>25.4634</v>
      </c>
      <c r="L14" s="23"/>
      <c r="M14" s="25"/>
      <c r="N14" s="76"/>
    </row>
    <row r="15" spans="2:14" ht="30" customHeight="1" x14ac:dyDescent="0.2">
      <c r="B15" s="80" t="s">
        <v>65</v>
      </c>
      <c r="C15" s="81">
        <f>'Oil Price Structure'!C15</f>
        <v>20.7469</v>
      </c>
      <c r="D15" s="83"/>
      <c r="E15" s="90">
        <f>'Oil Price Structure'!E15</f>
        <v>0.64</v>
      </c>
      <c r="F15" s="83">
        <f>'Oil Price Structure'!F15</f>
        <v>6.4000000000000001E-2</v>
      </c>
      <c r="G15" s="90">
        <f>'Oil Price Structure'!G15</f>
        <v>0.06</v>
      </c>
      <c r="H15" s="83">
        <f>'Oil Price Structure'!H15</f>
        <v>0.05</v>
      </c>
      <c r="I15" s="90">
        <f>'Oil Price Structure'!I15</f>
        <v>21.5609</v>
      </c>
      <c r="J15" s="83">
        <f>'Oil Price Structure'!J15</f>
        <v>1.5092630000000002</v>
      </c>
      <c r="K15" s="90">
        <f>'Oil Price Structure'!K15</f>
        <v>23.0702</v>
      </c>
      <c r="L15" s="83"/>
      <c r="M15" s="90"/>
      <c r="N15" s="84"/>
    </row>
    <row r="16" spans="2:14" ht="30" customHeight="1" thickBot="1" x14ac:dyDescent="0.25">
      <c r="B16" s="85" t="s">
        <v>66</v>
      </c>
      <c r="C16" s="86">
        <f>'Oil Price Structure'!C16</f>
        <v>28.416</v>
      </c>
      <c r="D16" s="88"/>
      <c r="E16" s="87">
        <f>'Oil Price Structure'!E16</f>
        <v>2.17</v>
      </c>
      <c r="F16" s="88">
        <f>'Oil Price Structure'!F16</f>
        <v>0.217</v>
      </c>
      <c r="G16" s="87">
        <f>'Oil Price Structure'!G16</f>
        <v>-9.8850999999999996</v>
      </c>
      <c r="H16" s="88">
        <f>'Oil Price Structure'!H16</f>
        <v>0</v>
      </c>
      <c r="I16" s="87">
        <f>'Oil Price Structure'!I16</f>
        <v>20.917899999999999</v>
      </c>
      <c r="J16" s="88">
        <f>'Oil Price Structure'!J16</f>
        <v>1.464253</v>
      </c>
      <c r="K16" s="87">
        <f>'Oil Price Structure'!K16</f>
        <v>22.382152999999999</v>
      </c>
      <c r="L16" s="88">
        <f>'Oil Price Structure'!L16</f>
        <v>3.2566000000000002</v>
      </c>
      <c r="M16" s="87">
        <f>'Oil Price Structure'!M16</f>
        <v>0.22800000000000001</v>
      </c>
      <c r="N16" s="89">
        <f>'Oil Price Structure'!N16</f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22</v>
      </c>
      <c r="C18" s="12" t="s">
        <v>9</v>
      </c>
      <c r="D18" s="18">
        <f>'Oil Price Structure'!D18</f>
        <v>32.122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15</v>
      </c>
      <c r="C22" s="35">
        <v>45292</v>
      </c>
      <c r="D22" s="36">
        <v>45658</v>
      </c>
      <c r="E22" s="35">
        <v>46023</v>
      </c>
      <c r="F22" s="37">
        <v>45901</v>
      </c>
      <c r="G22" s="38">
        <v>45931</v>
      </c>
      <c r="H22" s="37">
        <v>45962</v>
      </c>
      <c r="I22" s="38">
        <v>45992</v>
      </c>
      <c r="J22" s="37">
        <v>46023</v>
      </c>
      <c r="K22" s="38">
        <v>46054</v>
      </c>
      <c r="L22" s="37">
        <v>46082</v>
      </c>
      <c r="M22" s="38" t="s">
        <v>98</v>
      </c>
    </row>
    <row r="23" spans="1:13" ht="39.950000000000003" customHeight="1" x14ac:dyDescent="0.2">
      <c r="B23" s="33" t="s">
        <v>20</v>
      </c>
      <c r="C23" s="60">
        <f>'Oil Price Structure'!C23</f>
        <v>2.4106999999999998</v>
      </c>
      <c r="D23" s="28">
        <f>'Oil Price Structure'!D23</f>
        <v>2.4230999999999998</v>
      </c>
      <c r="E23" s="46">
        <f>'Oil Price Structure'!E23</f>
        <v>2.0783999999999998</v>
      </c>
      <c r="F23" s="28">
        <f>'Oil Price Structure'!F23</f>
        <v>2.4405999999999999</v>
      </c>
      <c r="G23" s="26">
        <f>'Oil Price Structure'!G23</f>
        <v>2.2597</v>
      </c>
      <c r="H23" s="28">
        <f>'Oil Price Structure'!H23</f>
        <v>2.4016999999999999</v>
      </c>
      <c r="I23" s="26">
        <f>'Oil Price Structure'!I23</f>
        <v>2.6208</v>
      </c>
      <c r="J23" s="28">
        <f>'Oil Price Structure'!J23</f>
        <v>2.4037999999999999</v>
      </c>
      <c r="K23" s="26">
        <f>'Oil Price Structure'!K23</f>
        <v>2.3811</v>
      </c>
      <c r="L23" s="28">
        <f>'Oil Price Structure'!L23</f>
        <v>1.1304000000000001</v>
      </c>
      <c r="M23" s="46">
        <f>'Oil Price Structure'!M23</f>
        <v>2.7155</v>
      </c>
    </row>
    <row r="24" spans="1:13" ht="39.950000000000003" customHeight="1" x14ac:dyDescent="0.2">
      <c r="B24" s="34" t="s">
        <v>19</v>
      </c>
      <c r="C24" s="61">
        <f>'Oil Price Structure'!C24</f>
        <v>1.9371</v>
      </c>
      <c r="D24" s="29">
        <f>'Oil Price Structure'!D24</f>
        <v>1.9523999999999999</v>
      </c>
      <c r="E24" s="52">
        <f>'Oil Price Structure'!E24</f>
        <v>1.6701999999999999</v>
      </c>
      <c r="F24" s="29">
        <f>'Oil Price Structure'!F24</f>
        <v>1.9160999999999999</v>
      </c>
      <c r="G24" s="27">
        <f>'Oil Price Structure'!G24</f>
        <v>1.8975</v>
      </c>
      <c r="H24" s="29">
        <f>'Oil Price Structure'!H24</f>
        <v>1.9755</v>
      </c>
      <c r="I24" s="27">
        <f>'Oil Price Structure'!I24</f>
        <v>2.1838000000000002</v>
      </c>
      <c r="J24" s="29">
        <f>'Oil Price Structure'!J24</f>
        <v>1.9016</v>
      </c>
      <c r="K24" s="27">
        <f>'Oil Price Structure'!K24</f>
        <v>1.9901</v>
      </c>
      <c r="L24" s="29">
        <f>'Oil Price Structure'!L24</f>
        <v>0.73819999999999997</v>
      </c>
      <c r="M24" s="52">
        <f>'Oil Price Structure'!M24</f>
        <v>2.4209999999999998</v>
      </c>
    </row>
    <row r="25" spans="1:13" ht="39.950000000000003" customHeight="1" thickBot="1" x14ac:dyDescent="0.25">
      <c r="B25" s="21" t="s">
        <v>94</v>
      </c>
      <c r="C25" s="62">
        <f>'Oil Price Structure'!C25</f>
        <v>2.3468</v>
      </c>
      <c r="D25" s="54">
        <f>'Oil Price Structure'!D25</f>
        <v>1.7061999999999999</v>
      </c>
      <c r="E25" s="47">
        <f>'Oil Price Structure'!E25</f>
        <v>1.9754</v>
      </c>
      <c r="F25" s="54">
        <f>'Oil Price Structure'!F25</f>
        <v>1.9631000000000001</v>
      </c>
      <c r="G25" s="53">
        <f>'Oil Price Structure'!G25</f>
        <v>2.6065999999999998</v>
      </c>
      <c r="H25" s="54">
        <f>'Oil Price Structure'!H25</f>
        <v>3.3317000000000001</v>
      </c>
      <c r="I25" s="53">
        <f>'Oil Price Structure'!I25</f>
        <v>2.4432</v>
      </c>
      <c r="J25" s="54">
        <f>'Oil Price Structure'!J25</f>
        <v>2.1758999999999999</v>
      </c>
      <c r="K25" s="53">
        <f>'Oil Price Structure'!K25</f>
        <v>2.0787</v>
      </c>
      <c r="L25" s="54">
        <f>'Oil Price Structure'!L25</f>
        <v>7.23</v>
      </c>
      <c r="M25" s="47">
        <f>'Oil Price Structure'!M25</f>
        <v>14.588800000000001</v>
      </c>
    </row>
    <row r="26" spans="1:13" ht="30" customHeight="1" thickBot="1" x14ac:dyDescent="0.25">
      <c r="B26" s="57" t="s">
        <v>88</v>
      </c>
      <c r="C26" s="62"/>
      <c r="D26" s="54"/>
      <c r="E26" s="47"/>
      <c r="F26" s="54"/>
      <c r="G26" s="53"/>
      <c r="H26" s="54"/>
      <c r="I26" s="53"/>
      <c r="J26" s="54"/>
      <c r="K26" s="53"/>
      <c r="L26" s="99">
        <f>'Oil Price Structure'!L26</f>
        <v>4.1100000000000003</v>
      </c>
      <c r="M26" s="47" t="str">
        <f>'Oil Price Structure'!M26</f>
        <v>Pending***</v>
      </c>
    </row>
    <row r="27" spans="1:13" ht="30" customHeight="1" x14ac:dyDescent="0.25">
      <c r="B27" s="9" t="s">
        <v>32</v>
      </c>
    </row>
    <row r="28" spans="1:13" ht="30" customHeight="1" x14ac:dyDescent="0.25"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90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A32" s="8"/>
      <c r="B32" s="100" t="s">
        <v>91</v>
      </c>
    </row>
    <row r="33" spans="2:2" ht="30" customHeight="1" x14ac:dyDescent="0.25">
      <c r="B33" s="100" t="s">
        <v>92</v>
      </c>
    </row>
    <row r="34" spans="2:2" ht="30" customHeight="1" x14ac:dyDescent="0.25">
      <c r="B34" s="5" t="s">
        <v>93</v>
      </c>
    </row>
    <row r="35" spans="2:2" ht="20.100000000000001" customHeight="1" x14ac:dyDescent="0.25">
      <c r="B35" s="5" t="s">
        <v>84</v>
      </c>
    </row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65" customWidth="1"/>
    <col min="2" max="2" width="7.42578125" style="65" customWidth="1"/>
    <col min="3" max="3" width="23.28515625" style="65" customWidth="1"/>
    <col min="4" max="4" width="34" style="65" customWidth="1"/>
    <col min="5" max="5" width="102" style="65" customWidth="1"/>
    <col min="6" max="16384" width="9.140625" style="65"/>
  </cols>
  <sheetData>
    <row r="2" spans="2:5" x14ac:dyDescent="0.2">
      <c r="B2" s="63" t="s">
        <v>46</v>
      </c>
      <c r="C2" s="63"/>
      <c r="D2" s="64"/>
      <c r="E2" s="64"/>
    </row>
    <row r="3" spans="2:5" x14ac:dyDescent="0.2">
      <c r="B3" s="66"/>
      <c r="C3" s="67"/>
      <c r="D3" s="63"/>
      <c r="E3" s="64"/>
    </row>
    <row r="4" spans="2:5" ht="38.25" customHeight="1" x14ac:dyDescent="0.2">
      <c r="B4" s="68"/>
      <c r="C4" s="68" t="s">
        <v>45</v>
      </c>
      <c r="D4" s="101" t="s">
        <v>41</v>
      </c>
      <c r="E4" s="102"/>
    </row>
    <row r="5" spans="2:5" s="71" customFormat="1" ht="73.5" customHeight="1" x14ac:dyDescent="0.25">
      <c r="B5" s="69">
        <v>1</v>
      </c>
      <c r="C5" s="69" t="s">
        <v>42</v>
      </c>
      <c r="D5" s="69" t="s">
        <v>47</v>
      </c>
      <c r="E5" s="70" t="s">
        <v>68</v>
      </c>
    </row>
    <row r="6" spans="2:5" s="71" customFormat="1" ht="95.25" customHeight="1" x14ac:dyDescent="0.25">
      <c r="B6" s="69">
        <v>2</v>
      </c>
      <c r="C6" s="69" t="s">
        <v>24</v>
      </c>
      <c r="D6" s="69" t="s">
        <v>48</v>
      </c>
      <c r="E6" s="70" t="s">
        <v>69</v>
      </c>
    </row>
    <row r="7" spans="2:5" s="71" customFormat="1" ht="72" customHeight="1" x14ac:dyDescent="0.25">
      <c r="B7" s="69">
        <v>3</v>
      </c>
      <c r="C7" s="69" t="s">
        <v>25</v>
      </c>
      <c r="D7" s="69" t="s">
        <v>49</v>
      </c>
      <c r="E7" s="70" t="s">
        <v>70</v>
      </c>
    </row>
    <row r="8" spans="2:5" s="71" customFormat="1" ht="99.75" customHeight="1" x14ac:dyDescent="0.25">
      <c r="B8" s="69">
        <v>4</v>
      </c>
      <c r="C8" s="69" t="s">
        <v>26</v>
      </c>
      <c r="D8" s="69" t="s">
        <v>50</v>
      </c>
      <c r="E8" s="70" t="s">
        <v>71</v>
      </c>
    </row>
    <row r="9" spans="2:5" s="71" customFormat="1" ht="96" customHeight="1" x14ac:dyDescent="0.25">
      <c r="B9" s="69">
        <v>5</v>
      </c>
      <c r="C9" s="69" t="s">
        <v>43</v>
      </c>
      <c r="D9" s="72" t="s">
        <v>51</v>
      </c>
      <c r="E9" s="70" t="s">
        <v>72</v>
      </c>
    </row>
    <row r="10" spans="2:5" s="71" customFormat="1" ht="97.5" customHeight="1" x14ac:dyDescent="0.25">
      <c r="B10" s="69">
        <v>6</v>
      </c>
      <c r="C10" s="69" t="s">
        <v>44</v>
      </c>
      <c r="D10" s="69" t="s">
        <v>52</v>
      </c>
      <c r="E10" s="70" t="s">
        <v>73</v>
      </c>
    </row>
    <row r="11" spans="2:5" s="71" customFormat="1" ht="68.25" customHeight="1" x14ac:dyDescent="0.25">
      <c r="B11" s="69">
        <v>7</v>
      </c>
      <c r="C11" s="69" t="s">
        <v>27</v>
      </c>
      <c r="D11" s="72" t="s">
        <v>54</v>
      </c>
      <c r="E11" s="70" t="s">
        <v>74</v>
      </c>
    </row>
    <row r="12" spans="2:5" s="71" customFormat="1" ht="30" x14ac:dyDescent="0.25">
      <c r="B12" s="69">
        <v>8</v>
      </c>
      <c r="C12" s="69" t="s">
        <v>57</v>
      </c>
      <c r="D12" s="72" t="s">
        <v>58</v>
      </c>
      <c r="E12" s="70" t="s">
        <v>75</v>
      </c>
    </row>
    <row r="13" spans="2:5" s="71" customFormat="1" ht="95.25" customHeight="1" x14ac:dyDescent="0.25">
      <c r="B13" s="69">
        <v>9</v>
      </c>
      <c r="C13" s="72" t="s">
        <v>59</v>
      </c>
      <c r="D13" s="69" t="s">
        <v>53</v>
      </c>
      <c r="E13" s="70" t="s">
        <v>76</v>
      </c>
    </row>
    <row r="14" spans="2:5" s="71" customFormat="1" ht="30" x14ac:dyDescent="0.25">
      <c r="B14" s="69">
        <v>10</v>
      </c>
      <c r="C14" s="69" t="s">
        <v>30</v>
      </c>
      <c r="D14" s="72" t="s">
        <v>55</v>
      </c>
      <c r="E14" s="73" t="s">
        <v>77</v>
      </c>
    </row>
    <row r="15" spans="2:5" s="71" customFormat="1" ht="50.25" customHeight="1" x14ac:dyDescent="0.25">
      <c r="B15" s="69">
        <v>11</v>
      </c>
      <c r="C15" s="69" t="s">
        <v>31</v>
      </c>
      <c r="D15" s="69" t="s">
        <v>56</v>
      </c>
      <c r="E15" s="70" t="s">
        <v>78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2025-11-04T02:02:01Z</cp:lastPrinted>
  <dcterms:created xsi:type="dcterms:W3CDTF">2023-03-15T01:44:04Z</dcterms:created>
  <dcterms:modified xsi:type="dcterms:W3CDTF">2026-04-17T02:07:49Z</dcterms:modified>
</cp:coreProperties>
</file>